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3.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4.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5.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codeName="ThisWorkbook"/>
  <mc:AlternateContent xmlns:mc="http://schemas.openxmlformats.org/markup-compatibility/2006">
    <mc:Choice Requires="x15">
      <x15ac:absPath xmlns:x15ac="http://schemas.microsoft.com/office/spreadsheetml/2010/11/ac" url="C:\Users\marco\Desktop\"/>
    </mc:Choice>
  </mc:AlternateContent>
  <xr:revisionPtr revIDLastSave="0" documentId="8_{F8D28A44-6E37-4621-B8AB-A5AE99D0EED5}" xr6:coauthVersionLast="45" xr6:coauthVersionMax="45" xr10:uidLastSave="{00000000-0000-0000-0000-000000000000}"/>
  <bookViews>
    <workbookView xWindow="-120" yWindow="-120" windowWidth="29040" windowHeight="15840" xr2:uid="{00000000-000D-0000-FFFF-FFFF00000000}"/>
  </bookViews>
  <sheets>
    <sheet name="FRACC IV" sheetId="1" r:id="rId1"/>
    <sheet name="FRACC X" sheetId="5" r:id="rId2"/>
    <sheet name="FRACC XII" sheetId="6" r:id="rId3"/>
    <sheet name="FRACC XIV" sheetId="7" r:id="rId4"/>
    <sheet name="FRACC XV" sheetId="10" r:id="rId5"/>
    <sheet name="FRACC XVI" sheetId="9" r:id="rId6"/>
    <sheet name="Catálogo" sheetId="4" state="hidden" r:id="rId7"/>
  </sheets>
  <externalReferences>
    <externalReference r:id="rId8"/>
    <externalReference r:id="rId9"/>
    <externalReference r:id="rId10"/>
    <externalReference r:id="rId11"/>
    <externalReference r:id="rId12"/>
  </externalReferences>
  <definedNames>
    <definedName name="_xlnm._FilterDatabase" localSheetId="0" hidden="1">'FRACC IV'!$A$1:$C$6</definedName>
    <definedName name="Sujetos">Catálogo!$A$2:$A$880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0" l="1"/>
  <c r="B22" i="10"/>
  <c r="B15" i="10"/>
  <c r="B3" i="10"/>
  <c r="C17" i="9" l="1"/>
  <c r="C16" i="9"/>
  <c r="C15" i="9"/>
  <c r="C14" i="9"/>
  <c r="C13" i="9"/>
  <c r="C12" i="9"/>
  <c r="C11" i="9"/>
  <c r="C10" i="9"/>
  <c r="C9" i="9"/>
  <c r="C8" i="9"/>
  <c r="C3" i="9"/>
  <c r="B19" i="7" l="1"/>
  <c r="B3" i="7"/>
  <c r="H30" i="6" l="1"/>
  <c r="G30" i="6"/>
  <c r="D30" i="6"/>
  <c r="A30" i="6"/>
  <c r="H4" i="6"/>
  <c r="G30" i="5" l="1"/>
  <c r="F30" i="5"/>
  <c r="E30" i="5"/>
  <c r="D30" i="5"/>
  <c r="B30" i="5"/>
  <c r="G4" i="5"/>
  <c r="C4" i="1" l="1"/>
  <c r="B80" i="1" l="1"/>
  <c r="C23" i="1" l="1"/>
  <c r="C21" i="1"/>
  <c r="C11" i="1"/>
  <c r="C20" i="1"/>
  <c r="C15" i="1"/>
  <c r="C10" i="1"/>
  <c r="C74" i="1"/>
  <c r="C19" i="1"/>
  <c r="C14" i="1"/>
  <c r="C9" i="1"/>
  <c r="C22" i="1"/>
  <c r="C18" i="1"/>
  <c r="C12" i="1"/>
  <c r="C26" i="1"/>
  <c r="C16" i="1"/>
  <c r="C25" i="1"/>
  <c r="C67" i="1"/>
  <c r="C69" i="1" l="1"/>
  <c r="C73" i="1" l="1"/>
  <c r="C72" i="1"/>
  <c r="C70" i="1" l="1"/>
  <c r="C68" i="1"/>
  <c r="C65" i="1"/>
  <c r="C63" i="1"/>
  <c r="C64" i="1"/>
  <c r="C61" i="1"/>
  <c r="C62" i="1"/>
  <c r="C57" i="1"/>
  <c r="C60" i="1"/>
  <c r="C55" i="1"/>
  <c r="C58" i="1"/>
  <c r="C53" i="1"/>
  <c r="C56" i="1"/>
  <c r="C51" i="1"/>
  <c r="C52" i="1"/>
  <c r="C48" i="1"/>
  <c r="C49" i="1"/>
  <c r="C46" i="1"/>
  <c r="C47" i="1"/>
  <c r="C43" i="1"/>
  <c r="C44" i="1"/>
  <c r="C41" i="1"/>
  <c r="C42" i="1"/>
  <c r="C39" i="1"/>
  <c r="C40" i="1"/>
  <c r="C37" i="1"/>
  <c r="C35" i="1"/>
  <c r="C36" i="1"/>
  <c r="C32" i="1"/>
  <c r="C33" i="1"/>
  <c r="C30" i="1"/>
  <c r="C31" i="1"/>
  <c r="C28" i="1"/>
  <c r="C29" i="1"/>
  <c r="C24" i="1"/>
  <c r="C80" i="1" l="1"/>
</calcChain>
</file>

<file path=xl/sharedStrings.xml><?xml version="1.0" encoding="utf-8"?>
<sst xmlns="http://schemas.openxmlformats.org/spreadsheetml/2006/main" count="1935" uniqueCount="1886">
  <si>
    <t>Estructura orgánica</t>
  </si>
  <si>
    <t>a) Organigrama</t>
  </si>
  <si>
    <t>b) Directorio</t>
  </si>
  <si>
    <t>c) Vacantes</t>
  </si>
  <si>
    <t>Remuneraciones</t>
  </si>
  <si>
    <t>a) Sueldos</t>
  </si>
  <si>
    <t>a) Trámites</t>
  </si>
  <si>
    <t>a) Obras públicas</t>
  </si>
  <si>
    <t>b) Bienes adquiridos</t>
  </si>
  <si>
    <t>c) Servicios contratados</t>
  </si>
  <si>
    <t>d) Bienes arrendados</t>
  </si>
  <si>
    <t>e) Licitaciones</t>
  </si>
  <si>
    <t>a) Resultados</t>
  </si>
  <si>
    <t xml:space="preserve">b) Avance de recomendaciones </t>
  </si>
  <si>
    <t>Datos personales</t>
  </si>
  <si>
    <t>a) Datos personales</t>
  </si>
  <si>
    <t>a) Mal capturadas o repetidas</t>
  </si>
  <si>
    <t>b) No es competencia de la unidad</t>
  </si>
  <si>
    <t>Información referente a contratos celebrados</t>
  </si>
  <si>
    <t>% del total ingresado</t>
  </si>
  <si>
    <t>Preguntas frecuentes</t>
  </si>
  <si>
    <t>Información generada o administrada por el sujeto obligado</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</si>
  <si>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</si>
  <si>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</si>
  <si>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</si>
  <si>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</si>
  <si>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</si>
  <si>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</si>
  <si>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</si>
  <si>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</si>
  <si>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Otros Rubros</t>
  </si>
  <si>
    <t>a) Comunidades indígenas</t>
  </si>
  <si>
    <t>b) Medio ambiente</t>
  </si>
  <si>
    <t>c) Programas Sociales</t>
  </si>
  <si>
    <t>Otros Rubros Generales</t>
  </si>
  <si>
    <t>Normatividad aplicable a:</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</si>
  <si>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</si>
  <si>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</si>
  <si>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</si>
  <si>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</si>
  <si>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</si>
  <si>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</si>
  <si>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</si>
  <si>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</si>
  <si>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</si>
  <si>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</si>
  <si>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</si>
  <si>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</si>
  <si>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</si>
  <si>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</si>
  <si>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</si>
  <si>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</si>
  <si>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</si>
  <si>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</si>
  <si>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</si>
  <si>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</si>
  <si>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</si>
  <si>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</si>
  <si>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</si>
  <si>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</si>
  <si>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</si>
  <si>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</si>
  <si>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</si>
  <si>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</si>
  <si>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</si>
  <si>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</si>
  <si>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</si>
  <si>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</si>
  <si>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</si>
  <si>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</si>
  <si>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</si>
  <si>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</si>
  <si>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</si>
  <si>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</si>
  <si>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</si>
  <si>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</si>
  <si>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</si>
  <si>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</si>
  <si>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</si>
  <si>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</si>
  <si>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</si>
  <si>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</si>
  <si>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</si>
  <si>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</si>
  <si>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</si>
  <si>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</si>
  <si>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</si>
  <si>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10211</t>
  </si>
  <si>
    <t>Instituto Nacional del Emprendedor</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</si>
  <si>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</si>
  <si>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</si>
  <si>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</si>
  <si>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</si>
  <si>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</si>
  <si>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</si>
  <si>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</si>
  <si>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</si>
  <si>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</si>
  <si>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</si>
  <si>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Coordinación Nacional del Servicio Profesional Docente (*)</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</si>
  <si>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</si>
  <si>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</si>
  <si>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</si>
  <si>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</si>
  <si>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</si>
  <si>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</si>
  <si>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</si>
  <si>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</si>
  <si>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</si>
  <si>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</si>
  <si>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</si>
  <si>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</si>
  <si>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</si>
  <si>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</si>
  <si>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</si>
  <si>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</si>
  <si>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</si>
  <si>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</si>
  <si>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</si>
  <si>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</si>
  <si>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</si>
  <si>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</si>
  <si>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</si>
  <si>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</si>
  <si>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</si>
  <si>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</si>
  <si>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</si>
  <si>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</si>
  <si>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</si>
  <si>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</si>
  <si>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</si>
  <si>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</si>
  <si>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</si>
  <si>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</si>
  <si>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04007</t>
  </si>
  <si>
    <t>00006</t>
  </si>
  <si>
    <t>Secretaría de Hacienda y Crédito Público</t>
  </si>
  <si>
    <t>06050</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</si>
  <si>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</si>
  <si>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</si>
  <si>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</si>
  <si>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</si>
  <si>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</si>
  <si>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</si>
  <si>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</si>
  <si>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</si>
  <si>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</si>
  <si>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</si>
  <si>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</si>
  <si>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</si>
  <si>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</si>
  <si>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</si>
  <si>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</si>
  <si>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</si>
  <si>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</si>
  <si>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</si>
  <si>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</si>
  <si>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</si>
  <si>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</si>
  <si>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</si>
  <si>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</si>
  <si>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</si>
  <si>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</si>
  <si>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</si>
  <si>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</si>
  <si>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</si>
  <si>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</si>
  <si>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</si>
  <si>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</si>
  <si>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</si>
  <si>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</si>
  <si>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</si>
  <si>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</si>
  <si>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</si>
  <si>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</si>
  <si>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</si>
  <si>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</si>
  <si>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</si>
  <si>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</si>
  <si>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</si>
  <si>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</si>
  <si>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</si>
  <si>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</si>
  <si>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</si>
  <si>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</si>
  <si>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</si>
  <si>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</si>
  <si>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</si>
  <si>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</si>
  <si>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</si>
  <si>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</si>
  <si>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</si>
  <si>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</si>
  <si>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</si>
  <si>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</si>
  <si>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</si>
  <si>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</si>
  <si>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</si>
  <si>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</si>
  <si>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</si>
  <si>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</si>
  <si>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12102</t>
  </si>
  <si>
    <t>Comisión Nacional de Protección Social en Salud</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</si>
  <si>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</si>
  <si>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</si>
  <si>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</si>
  <si>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</si>
  <si>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</si>
  <si>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</si>
  <si>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</si>
  <si>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</si>
  <si>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</si>
  <si>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</si>
  <si>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</si>
  <si>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</si>
  <si>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</si>
  <si>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</si>
  <si>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</si>
  <si>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</si>
  <si>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04131</t>
  </si>
  <si>
    <t>Policía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</si>
  <si>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</si>
  <si>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</si>
  <si>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</si>
  <si>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</si>
  <si>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</si>
  <si>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</si>
  <si>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</si>
  <si>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</si>
  <si>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</si>
  <si>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</si>
  <si>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</si>
  <si>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</si>
  <si>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</si>
  <si>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</si>
  <si>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</si>
  <si>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</si>
  <si>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</si>
  <si>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</si>
  <si>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</si>
  <si>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</si>
  <si>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</si>
  <si>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</si>
  <si>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</si>
  <si>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</si>
  <si>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</si>
  <si>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</si>
  <si>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</si>
  <si>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</si>
  <si>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</si>
  <si>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</si>
  <si>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</si>
  <si>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</si>
  <si>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</si>
  <si>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</si>
  <si>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</si>
  <si>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</si>
  <si>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</si>
  <si>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</si>
  <si>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</si>
  <si>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</si>
  <si>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</si>
  <si>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</si>
  <si>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</si>
  <si>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</si>
  <si>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</si>
  <si>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</si>
  <si>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</si>
  <si>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</si>
  <si>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</si>
  <si>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</si>
  <si>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</si>
  <si>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</si>
  <si>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</si>
  <si>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</si>
  <si>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</si>
  <si>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</si>
  <si>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</si>
  <si>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</si>
  <si>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</si>
  <si>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</si>
  <si>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</si>
  <si>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</si>
  <si>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</si>
  <si>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</si>
  <si>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</si>
  <si>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</si>
  <si>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</si>
  <si>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</si>
  <si>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</si>
  <si>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</si>
  <si>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</si>
  <si>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</si>
  <si>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</si>
  <si>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</si>
  <si>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</si>
  <si>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</si>
  <si>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</si>
  <si>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</si>
  <si>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</si>
  <si>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</si>
  <si>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</si>
  <si>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</si>
  <si>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</si>
  <si>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</si>
  <si>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</si>
  <si>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</si>
  <si>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</si>
  <si>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</si>
  <si>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</si>
  <si>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</si>
  <si>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</si>
  <si>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</si>
  <si>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</si>
  <si>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</si>
  <si>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</si>
  <si>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</si>
  <si>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</si>
  <si>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</si>
  <si>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</si>
  <si>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</si>
  <si>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</si>
  <si>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</si>
  <si>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</si>
  <si>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</si>
  <si>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</si>
  <si>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</si>
  <si>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</si>
  <si>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</si>
  <si>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</si>
  <si>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</si>
  <si>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</si>
  <si>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</si>
  <si>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</si>
  <si>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</si>
  <si>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</si>
  <si>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</si>
  <si>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</si>
  <si>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</si>
  <si>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</si>
  <si>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</si>
  <si>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</si>
  <si>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</si>
  <si>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</si>
  <si>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</si>
  <si>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</si>
  <si>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</si>
  <si>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</si>
  <si>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</si>
  <si>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</si>
  <si>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</si>
  <si>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</si>
  <si>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</si>
  <si>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</si>
  <si>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</si>
  <si>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</si>
  <si>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</si>
  <si>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</si>
  <si>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</si>
  <si>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</si>
  <si>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</si>
  <si>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</si>
  <si>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</si>
  <si>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</si>
  <si>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</si>
  <si>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</si>
  <si>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</si>
  <si>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</si>
  <si>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</si>
  <si>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</si>
  <si>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</si>
  <si>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</si>
  <si>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</si>
  <si>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</si>
  <si>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</si>
  <si>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</si>
  <si>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</si>
  <si>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</si>
  <si>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</si>
  <si>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</si>
  <si>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</si>
  <si>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</si>
  <si>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</si>
  <si>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</si>
  <si>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Instituto Nacional de Pediatría</t>
  </si>
  <si>
    <t>12250</t>
  </si>
  <si>
    <t>Instituto Nacional de Perinatología Isidro Espinosa de los Reyes</t>
  </si>
  <si>
    <t>12295</t>
  </si>
  <si>
    <t>Instituto Nacional de Psiquiatría Ramón de la Fuente Muñiz</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</si>
  <si>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</si>
  <si>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</si>
  <si>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</si>
  <si>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</si>
  <si>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</si>
  <si>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</si>
  <si>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</si>
  <si>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</si>
  <si>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</si>
  <si>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</si>
  <si>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</si>
  <si>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</si>
  <si>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</si>
  <si>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</si>
  <si>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</si>
  <si>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</si>
  <si>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</si>
  <si>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</si>
  <si>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</si>
  <si>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</si>
  <si>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</si>
  <si>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</si>
  <si>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</si>
  <si>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</si>
  <si>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</si>
  <si>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</si>
  <si>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</si>
  <si>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</si>
  <si>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</si>
  <si>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</si>
  <si>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</si>
  <si>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</si>
  <si>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</si>
  <si>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</si>
  <si>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</si>
  <si>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</si>
  <si>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</si>
  <si>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</si>
  <si>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</si>
  <si>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</si>
  <si>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</si>
  <si>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</si>
  <si>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</si>
  <si>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</si>
  <si>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</si>
  <si>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</si>
  <si>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</si>
  <si>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</si>
  <si>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</si>
  <si>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</si>
  <si>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</si>
  <si>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</si>
  <si>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</si>
  <si>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</si>
  <si>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</si>
  <si>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</si>
  <si>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</si>
  <si>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</si>
  <si>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</si>
  <si>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</si>
  <si>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</si>
  <si>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</si>
  <si>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</si>
  <si>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</si>
  <si>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</si>
  <si>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</si>
  <si>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</si>
  <si>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</si>
  <si>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</si>
  <si>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</si>
  <si>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</si>
  <si>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</si>
  <si>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</si>
  <si>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</si>
  <si>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</si>
  <si>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</si>
  <si>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</si>
  <si>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</si>
  <si>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</si>
  <si>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</si>
  <si>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</si>
  <si>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</si>
  <si>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</si>
  <si>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</si>
  <si>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</si>
  <si>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</si>
  <si>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</si>
  <si>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</si>
  <si>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</si>
  <si>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</si>
  <si>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</si>
  <si>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</si>
  <si>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</si>
  <si>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</si>
  <si>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</si>
  <si>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</si>
  <si>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</si>
  <si>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</si>
  <si>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</si>
  <si>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</si>
  <si>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</si>
  <si>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</si>
  <si>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</si>
  <si>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</si>
  <si>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</si>
  <si>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</si>
  <si>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</si>
  <si>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</si>
  <si>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</si>
  <si>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</si>
  <si>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</si>
  <si>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</si>
  <si>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</si>
  <si>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</si>
  <si>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</si>
  <si>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</si>
  <si>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</si>
  <si>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</si>
  <si>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</si>
  <si>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</si>
  <si>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</si>
  <si>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</si>
  <si>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</si>
  <si>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</si>
  <si>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</si>
  <si>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</si>
  <si>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</si>
  <si>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</si>
  <si>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</si>
  <si>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</si>
  <si>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</si>
  <si>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</si>
  <si>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</si>
  <si>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</si>
  <si>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</si>
  <si>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</si>
  <si>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</si>
  <si>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</si>
  <si>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</si>
  <si>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</si>
  <si>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</si>
  <si>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</si>
  <si>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</si>
  <si>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</si>
  <si>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</si>
  <si>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</si>
  <si>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</si>
  <si>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</si>
  <si>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</si>
  <si>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</si>
  <si>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</si>
  <si>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</si>
  <si>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</si>
  <si>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</si>
  <si>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</si>
  <si>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</si>
  <si>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</si>
  <si>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</si>
  <si>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</si>
  <si>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</si>
  <si>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</si>
  <si>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</si>
  <si>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</si>
  <si>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06084</t>
  </si>
  <si>
    <t>Agroasemex, S.A.</t>
  </si>
  <si>
    <t>06800</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</si>
  <si>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</si>
  <si>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</si>
  <si>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</si>
  <si>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</si>
  <si>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</si>
  <si>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</si>
  <si>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</si>
  <si>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</si>
  <si>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</si>
  <si>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</si>
  <si>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</si>
  <si>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</si>
  <si>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</si>
  <si>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</si>
  <si>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</si>
  <si>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</si>
  <si>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</si>
  <si>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</si>
  <si>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18680</t>
  </si>
  <si>
    <t>Terrenos para Industrias, S.A.</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</si>
  <si>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</si>
  <si>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</si>
  <si>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</si>
  <si>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</si>
  <si>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</si>
  <si>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</si>
  <si>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</si>
  <si>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</si>
  <si>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</si>
  <si>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</si>
  <si>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</si>
  <si>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</si>
  <si>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</si>
  <si>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</si>
  <si>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</si>
  <si>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</si>
  <si>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</si>
  <si>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</si>
  <si>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</si>
  <si>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</si>
  <si>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</si>
  <si>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</si>
  <si>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</si>
  <si>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</si>
  <si>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</si>
  <si>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</si>
  <si>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</si>
  <si>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</si>
  <si>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</si>
  <si>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</si>
  <si>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</si>
  <si>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</si>
  <si>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</si>
  <si>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</si>
  <si>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</si>
  <si>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</si>
  <si>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</si>
  <si>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</si>
  <si>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</si>
  <si>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</si>
  <si>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</si>
  <si>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</si>
  <si>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</si>
  <si>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</si>
  <si>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</si>
  <si>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</si>
  <si>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</si>
  <si>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</si>
  <si>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</si>
  <si>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</si>
  <si>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</si>
  <si>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</si>
  <si>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</si>
  <si>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</si>
  <si>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</si>
  <si>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</si>
  <si>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</si>
  <si>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</si>
  <si>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</si>
  <si>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</si>
  <si>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</si>
  <si>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</si>
  <si>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</si>
  <si>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</si>
  <si>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</si>
  <si>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</si>
  <si>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</si>
  <si>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</si>
  <si>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</si>
  <si>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</si>
  <si>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</si>
  <si>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</si>
  <si>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</si>
  <si>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</si>
  <si>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</si>
  <si>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</si>
  <si>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</si>
  <si>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</si>
  <si>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</si>
  <si>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</si>
  <si>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</si>
  <si>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</si>
  <si>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</si>
  <si>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</si>
  <si>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</si>
  <si>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</si>
  <si>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</si>
  <si>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</si>
  <si>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</si>
  <si>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</si>
  <si>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</si>
  <si>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</si>
  <si>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</si>
  <si>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</si>
  <si>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</si>
  <si>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</si>
  <si>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</si>
  <si>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</si>
  <si>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</si>
  <si>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</si>
  <si>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</si>
  <si>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</si>
  <si>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</si>
  <si>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</si>
  <si>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</si>
  <si>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</si>
  <si>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</si>
  <si>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</si>
  <si>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</si>
  <si>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</si>
  <si>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</si>
  <si>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</si>
  <si>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</si>
  <si>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</si>
  <si>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</si>
  <si>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</si>
  <si>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</si>
  <si>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09004</t>
  </si>
  <si>
    <t>Fideicomiso de inversión y administración del tramo carretero Nizuc-Tulum No. 160265-7</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</si>
  <si>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</si>
  <si>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</si>
  <si>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</si>
  <si>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</si>
  <si>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</si>
  <si>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</si>
  <si>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</si>
  <si>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</si>
  <si>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</si>
  <si>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</si>
  <si>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</si>
  <si>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</si>
  <si>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</si>
  <si>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</si>
  <si>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</si>
  <si>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</si>
  <si>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</si>
  <si>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</si>
  <si>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</si>
  <si>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</si>
  <si>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</si>
  <si>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</si>
  <si>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</si>
  <si>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</si>
  <si>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</si>
  <si>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</si>
  <si>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</si>
  <si>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</si>
  <si>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</si>
  <si>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</si>
  <si>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</si>
  <si>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</si>
  <si>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</si>
  <si>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</si>
  <si>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</si>
  <si>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</si>
  <si>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</si>
  <si>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</si>
  <si>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</si>
  <si>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</si>
  <si>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</si>
  <si>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</si>
  <si>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</si>
  <si>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</si>
  <si>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</si>
  <si>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</si>
  <si>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</si>
  <si>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</si>
  <si>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09086</t>
  </si>
  <si>
    <t>Mandato para el pago de compromisos del Pabellón Aeroespacial CFE-SCT-ASA</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</si>
  <si>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</si>
  <si>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</si>
  <si>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</si>
  <si>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</si>
  <si>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</si>
  <si>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</si>
  <si>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</si>
  <si>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</si>
  <si>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</si>
  <si>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</si>
  <si>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</si>
  <si>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</si>
  <si>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06803</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</si>
  <si>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</si>
  <si>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</si>
  <si>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</si>
  <si>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</si>
  <si>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</si>
  <si>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</si>
  <si>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</si>
  <si>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</si>
  <si>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</si>
  <si>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</si>
  <si>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</si>
  <si>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</si>
  <si>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</si>
  <si>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</si>
  <si>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</si>
  <si>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</si>
  <si>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</si>
  <si>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</si>
  <si>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</si>
  <si>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</si>
  <si>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</si>
  <si>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</si>
  <si>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</si>
  <si>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</si>
  <si>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</si>
  <si>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</si>
  <si>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</si>
  <si>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</si>
  <si>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</si>
  <si>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</si>
  <si>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</si>
  <si>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</si>
  <si>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</si>
  <si>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</si>
  <si>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</si>
  <si>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</si>
  <si>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</si>
  <si>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</si>
  <si>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</si>
  <si>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</si>
  <si>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</si>
  <si>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</si>
  <si>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</si>
  <si>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</si>
  <si>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</si>
  <si>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</si>
  <si>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</si>
  <si>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</si>
  <si>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</si>
  <si>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</si>
  <si>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</si>
  <si>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</si>
  <si>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</si>
  <si>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</si>
  <si>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</si>
  <si>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</si>
  <si>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</si>
  <si>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</si>
  <si>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</si>
  <si>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</si>
  <si>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</si>
  <si>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</si>
  <si>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</si>
  <si>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</si>
  <si>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</si>
  <si>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</si>
  <si>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</si>
  <si>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</si>
  <si>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</si>
  <si>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</si>
  <si>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</si>
  <si>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</si>
  <si>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</si>
  <si>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</si>
  <si>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</si>
  <si>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</si>
  <si>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</si>
  <si>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</si>
  <si>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</si>
  <si>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</si>
  <si>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11086</t>
  </si>
  <si>
    <t>Fideicomiso de apoyo a las actividades del CINVESTAV</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</si>
  <si>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</si>
  <si>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</si>
  <si>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</si>
  <si>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</si>
  <si>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</si>
  <si>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</si>
  <si>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</si>
  <si>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</si>
  <si>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</si>
  <si>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</si>
  <si>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</si>
  <si>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</si>
  <si>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</si>
  <si>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</si>
  <si>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</si>
  <si>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</si>
  <si>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</si>
  <si>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</si>
  <si>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</si>
  <si>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</si>
  <si>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</si>
  <si>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</si>
  <si>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</si>
  <si>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</si>
  <si>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</si>
  <si>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</si>
  <si>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</si>
  <si>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</si>
  <si>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</si>
  <si>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</si>
  <si>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</si>
  <si>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</si>
  <si>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</si>
  <si>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</si>
  <si>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</si>
  <si>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</si>
  <si>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</si>
  <si>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</si>
  <si>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</si>
  <si>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</si>
  <si>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</si>
  <si>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</si>
  <si>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</si>
  <si>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11231</t>
  </si>
  <si>
    <t>Fideicomiso de administración e inversión para el desarrollo y fomento del deporte en el Estado de Puebla</t>
  </si>
  <si>
    <t>11232</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</si>
  <si>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</si>
  <si>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</si>
  <si>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</si>
  <si>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</si>
  <si>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</si>
  <si>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</si>
  <si>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</si>
  <si>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</si>
  <si>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</si>
  <si>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</si>
  <si>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</si>
  <si>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</si>
  <si>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</si>
  <si>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</si>
  <si>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</si>
  <si>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</si>
  <si>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</si>
  <si>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</si>
  <si>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</si>
  <si>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</si>
  <si>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</si>
  <si>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</si>
  <si>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</si>
  <si>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</si>
  <si>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</si>
  <si>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</si>
  <si>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</si>
  <si>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</si>
  <si>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</si>
  <si>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</si>
  <si>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</si>
  <si>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</si>
  <si>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</si>
  <si>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</si>
  <si>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</si>
  <si>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</si>
  <si>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</si>
  <si>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</si>
  <si>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</si>
  <si>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</si>
  <si>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</si>
  <si>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</si>
  <si>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</si>
  <si>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</si>
  <si>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</si>
  <si>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</si>
  <si>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</si>
  <si>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</si>
  <si>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</si>
  <si>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</si>
  <si>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</si>
  <si>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</si>
  <si>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</si>
  <si>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</si>
  <si>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</si>
  <si>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</si>
  <si>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</si>
  <si>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</si>
  <si>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</si>
  <si>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</si>
  <si>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</si>
  <si>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</si>
  <si>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</si>
  <si>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</si>
  <si>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</si>
  <si>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</si>
  <si>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</si>
  <si>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</si>
  <si>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</si>
  <si>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</si>
  <si>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</si>
  <si>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</si>
  <si>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</si>
  <si>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</si>
  <si>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</si>
  <si>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</si>
  <si>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</si>
  <si>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</si>
  <si>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</si>
  <si>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</si>
  <si>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</si>
  <si>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</si>
  <si>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</si>
  <si>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</si>
  <si>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</si>
  <si>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</si>
  <si>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</si>
  <si>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</si>
  <si>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</si>
  <si>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</si>
  <si>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</si>
  <si>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</si>
  <si>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</si>
  <si>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</si>
  <si>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</si>
  <si>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</si>
  <si>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</si>
  <si>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</si>
  <si>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</si>
  <si>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</si>
  <si>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</si>
  <si>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</si>
  <si>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</si>
  <si>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</si>
  <si>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</si>
  <si>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</si>
  <si>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</si>
  <si>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</si>
  <si>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</si>
  <si>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</si>
  <si>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</si>
  <si>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</si>
  <si>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</si>
  <si>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</si>
  <si>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</si>
  <si>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</si>
  <si>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</si>
  <si>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</si>
  <si>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</si>
  <si>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</si>
  <si>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</si>
  <si>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</si>
  <si>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</si>
  <si>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</si>
  <si>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</si>
  <si>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</si>
  <si>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</si>
  <si>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</si>
  <si>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</si>
  <si>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</si>
  <si>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</si>
  <si>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</si>
  <si>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</si>
  <si>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</si>
  <si>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</si>
  <si>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</si>
  <si>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</si>
  <si>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</si>
  <si>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</si>
  <si>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</si>
  <si>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</si>
  <si>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</si>
  <si>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</si>
  <si>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</si>
  <si>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</si>
  <si>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</si>
  <si>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</si>
  <si>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</si>
  <si>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</si>
  <si>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</si>
  <si>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</si>
  <si>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</si>
  <si>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</si>
  <si>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</si>
  <si>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</si>
  <si>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</si>
  <si>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</si>
  <si>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</si>
  <si>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</si>
  <si>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</si>
  <si>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</si>
  <si>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</si>
  <si>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</si>
  <si>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</si>
  <si>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</si>
  <si>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</si>
  <si>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</si>
  <si>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</si>
  <si>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</si>
  <si>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</si>
  <si>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</si>
  <si>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</si>
  <si>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</si>
  <si>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</si>
  <si>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</si>
  <si>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</si>
  <si>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</si>
  <si>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</si>
  <si>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</si>
  <si>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53223</t>
  </si>
  <si>
    <t>Fideicomiso fondo de ahorro del personal de mandos medios y superiores del Colegio de San Luis A.C. N° 030057-3</t>
  </si>
  <si>
    <t>53224</t>
  </si>
  <si>
    <t>Fondo de investigación científica y desarrollo tecnológico de El Colegio de San Luis, A.C.</t>
  </si>
  <si>
    <t>10201</t>
  </si>
  <si>
    <t>Fideicomiso fondo de ahorro obreros de ESSA</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</si>
  <si>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</si>
  <si>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</si>
  <si>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</si>
  <si>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</si>
  <si>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</si>
  <si>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</si>
  <si>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</si>
  <si>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</si>
  <si>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</si>
  <si>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</si>
  <si>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</si>
  <si>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</si>
  <si>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</si>
  <si>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</si>
  <si>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</si>
  <si>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</si>
  <si>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</si>
  <si>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</si>
  <si>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</si>
  <si>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</si>
  <si>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</si>
  <si>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</si>
  <si>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</si>
  <si>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</si>
  <si>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</si>
  <si>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</si>
  <si>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</si>
  <si>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</si>
  <si>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</si>
  <si>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</si>
  <si>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</si>
  <si>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</si>
  <si>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</si>
  <si>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</si>
  <si>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</si>
  <si>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</si>
  <si>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</si>
  <si>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</si>
  <si>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</si>
  <si>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</si>
  <si>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</si>
  <si>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</si>
  <si>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</si>
  <si>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</si>
  <si>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</si>
  <si>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</si>
  <si>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11281</t>
  </si>
  <si>
    <t>Fondos de investigación científica y desarrollo tecnológico 1759-6</t>
  </si>
  <si>
    <t>07151</t>
  </si>
  <si>
    <t>Contrato de mandato para el pago de haberes de retiro, pensiones y compensaciones</t>
  </si>
  <si>
    <t>07152</t>
  </si>
  <si>
    <t>Fideicomiso de administración y operación del ISSFAM</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</si>
  <si>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</si>
  <si>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</si>
  <si>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</si>
  <si>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</si>
  <si>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</si>
  <si>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</si>
  <si>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</si>
  <si>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</si>
  <si>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</si>
  <si>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</si>
  <si>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</si>
  <si>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</si>
  <si>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</si>
  <si>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</si>
  <si>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</si>
  <si>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</si>
  <si>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</si>
  <si>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</si>
  <si>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</si>
  <si>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</si>
  <si>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</si>
  <si>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</si>
  <si>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</si>
  <si>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</si>
  <si>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</si>
  <si>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</si>
  <si>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</si>
  <si>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</si>
  <si>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</si>
  <si>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</si>
  <si>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</si>
  <si>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</si>
  <si>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</si>
  <si>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</si>
  <si>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</si>
  <si>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</si>
  <si>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</si>
  <si>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</si>
  <si>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</si>
  <si>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</si>
  <si>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</si>
  <si>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</si>
  <si>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</si>
  <si>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</si>
  <si>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</si>
  <si>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</si>
  <si>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</si>
  <si>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</si>
  <si>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</si>
  <si>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</si>
  <si>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</si>
  <si>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</si>
  <si>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</si>
  <si>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</si>
  <si>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</si>
  <si>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</si>
  <si>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</si>
  <si>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</si>
  <si>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</si>
  <si>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</si>
  <si>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</si>
  <si>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</si>
  <si>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</si>
  <si>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</si>
  <si>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</si>
  <si>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</si>
  <si>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</si>
  <si>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</si>
  <si>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</si>
  <si>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</si>
  <si>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</si>
  <si>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</si>
  <si>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</si>
  <si>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</si>
  <si>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</si>
  <si>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</si>
  <si>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</si>
  <si>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</si>
  <si>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</si>
  <si>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</si>
  <si>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</si>
  <si>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</si>
  <si>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</si>
  <si>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</si>
  <si>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</si>
  <si>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</si>
  <si>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</si>
  <si>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</si>
  <si>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</si>
  <si>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</si>
  <si>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</si>
  <si>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</si>
  <si>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</si>
  <si>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</si>
  <si>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</si>
  <si>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</si>
  <si>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</si>
  <si>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</si>
  <si>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</si>
  <si>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</si>
  <si>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</si>
  <si>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</si>
  <si>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10310</t>
  </si>
  <si>
    <t>Fideicomiso para la competitividad e innovación México-Unión Europea y/o Fideicomiso PROCEI</t>
  </si>
  <si>
    <t>10311</t>
  </si>
  <si>
    <t>Mandato para la administración de los recursos del programa de apoyo a la industria cinematográfica y audiovisual, Fondo</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</si>
  <si>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</si>
  <si>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</si>
  <si>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</si>
  <si>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</si>
  <si>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</si>
  <si>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</si>
  <si>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</si>
  <si>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</si>
  <si>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</si>
  <si>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</si>
  <si>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</si>
  <si>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</si>
  <si>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</si>
  <si>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</si>
  <si>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</si>
  <si>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</si>
  <si>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</si>
  <si>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</si>
  <si>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</si>
  <si>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</si>
  <si>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</si>
  <si>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15007</t>
  </si>
  <si>
    <t>Fondo de desarrollo regional sustentable de Estados y Municipios mineros</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</si>
  <si>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</si>
  <si>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</si>
  <si>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</si>
  <si>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</si>
  <si>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</si>
  <si>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</si>
  <si>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</si>
  <si>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</si>
  <si>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</si>
  <si>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</si>
  <si>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</si>
  <si>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</si>
  <si>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</si>
  <si>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</si>
  <si>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</si>
  <si>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</si>
  <si>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</si>
  <si>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</si>
  <si>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</si>
  <si>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</si>
  <si>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</si>
  <si>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</si>
  <si>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</si>
  <si>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</si>
  <si>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</si>
  <si>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</si>
  <si>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</si>
  <si>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</si>
  <si>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</si>
  <si>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</si>
  <si>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</si>
  <si>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</si>
  <si>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</si>
  <si>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</si>
  <si>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</si>
  <si>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</si>
  <si>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</si>
  <si>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</si>
  <si>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</si>
  <si>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</si>
  <si>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</si>
  <si>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</si>
  <si>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</si>
  <si>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</si>
  <si>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</si>
  <si>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</si>
  <si>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</si>
  <si>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</si>
  <si>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</si>
  <si>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</si>
  <si>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</si>
  <si>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</si>
  <si>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</si>
  <si>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</si>
  <si>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</si>
  <si>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</si>
  <si>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</si>
  <si>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</si>
  <si>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</si>
  <si>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</si>
  <si>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</si>
  <si>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</si>
  <si>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</si>
  <si>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</si>
  <si>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</si>
  <si>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</si>
  <si>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</si>
  <si>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</si>
  <si>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</si>
  <si>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</si>
  <si>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</si>
  <si>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</si>
  <si>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</si>
  <si>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</si>
  <si>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</si>
  <si>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</si>
  <si>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</si>
  <si>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</si>
  <si>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</si>
  <si>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</si>
  <si>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</si>
  <si>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</si>
  <si>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</si>
  <si>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</si>
  <si>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</si>
  <si>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</si>
  <si>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</si>
  <si>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</si>
  <si>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</si>
  <si>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</si>
  <si>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</si>
  <si>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</si>
  <si>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</si>
  <si>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</si>
  <si>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</si>
  <si>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</si>
  <si>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</si>
  <si>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</si>
  <si>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</si>
  <si>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</si>
  <si>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</si>
  <si>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</si>
  <si>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</si>
  <si>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</si>
  <si>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</si>
  <si>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</si>
  <si>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</si>
  <si>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</si>
  <si>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</si>
  <si>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</si>
  <si>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</si>
  <si>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</si>
  <si>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</si>
  <si>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</si>
  <si>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</si>
  <si>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</si>
  <si>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</si>
  <si>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</si>
  <si>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</si>
  <si>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</si>
  <si>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</si>
  <si>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</si>
  <si>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</si>
  <si>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</si>
  <si>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</si>
  <si>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</si>
  <si>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</si>
  <si>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</si>
  <si>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</si>
  <si>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</si>
  <si>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</si>
  <si>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</si>
  <si>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</si>
  <si>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</si>
  <si>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</si>
  <si>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</si>
  <si>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</si>
  <si>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</si>
  <si>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</si>
  <si>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</si>
  <si>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</si>
  <si>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</si>
  <si>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</si>
  <si>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</si>
  <si>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</si>
  <si>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</si>
  <si>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</si>
  <si>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</si>
  <si>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</si>
  <si>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</si>
  <si>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</si>
  <si>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</si>
  <si>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</si>
  <si>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</si>
  <si>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</si>
  <si>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</si>
  <si>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</si>
  <si>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</si>
  <si>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</si>
  <si>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</si>
  <si>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</si>
  <si>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</si>
  <si>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</si>
  <si>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</si>
  <si>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</si>
  <si>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</si>
  <si>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</si>
  <si>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</si>
  <si>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</si>
  <si>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</si>
  <si>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</si>
  <si>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</si>
  <si>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</si>
  <si>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</si>
  <si>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</si>
  <si>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</si>
  <si>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</si>
  <si>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</si>
  <si>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</si>
  <si>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</si>
  <si>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</si>
  <si>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</si>
  <si>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</si>
  <si>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</si>
  <si>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</si>
  <si>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</si>
  <si>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</si>
  <si>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</si>
  <si>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</si>
  <si>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</si>
  <si>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</si>
  <si>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</si>
  <si>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</si>
  <si>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</si>
  <si>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</si>
  <si>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</si>
  <si>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</si>
  <si>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</si>
  <si>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</si>
  <si>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</si>
  <si>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</si>
  <si>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</si>
  <si>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</si>
  <si>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</si>
  <si>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</si>
  <si>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</si>
  <si>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</si>
  <si>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</si>
  <si>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</si>
  <si>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</si>
  <si>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</si>
  <si>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</si>
  <si>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</si>
  <si>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</si>
  <si>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</si>
  <si>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</si>
  <si>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</si>
  <si>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</si>
  <si>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</si>
  <si>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</si>
  <si>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</si>
  <si>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</si>
  <si>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</si>
  <si>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</si>
  <si>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</si>
  <si>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</si>
  <si>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</si>
  <si>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</si>
  <si>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</si>
  <si>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</si>
  <si>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</si>
  <si>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</si>
  <si>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</si>
  <si>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</si>
  <si>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</si>
  <si>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</si>
  <si>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</si>
  <si>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</si>
  <si>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</si>
  <si>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</si>
  <si>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</si>
  <si>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</si>
  <si>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</si>
  <si>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</si>
  <si>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</si>
  <si>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</si>
  <si>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</si>
  <si>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</si>
  <si>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</si>
  <si>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</si>
  <si>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</si>
  <si>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</si>
  <si>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</si>
  <si>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</si>
  <si>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</si>
  <si>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</si>
  <si>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</si>
  <si>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</si>
  <si>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</si>
  <si>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</si>
  <si>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</si>
  <si>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</si>
  <si>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</si>
  <si>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</si>
  <si>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</si>
  <si>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</si>
  <si>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</si>
  <si>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</si>
  <si>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</si>
  <si>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</si>
  <si>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</si>
  <si>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Procuraduría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</si>
  <si>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</si>
  <si>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</si>
  <si>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</si>
  <si>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</si>
  <si>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</si>
  <si>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</si>
  <si>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</si>
  <si>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</si>
  <si>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</si>
  <si>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</si>
  <si>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</si>
  <si>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</si>
  <si>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</si>
  <si>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</si>
  <si>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</si>
  <si>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</si>
  <si>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</si>
  <si>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</si>
  <si>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</si>
  <si>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</si>
  <si>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</si>
  <si>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</si>
  <si>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</si>
  <si>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</si>
  <si>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</si>
  <si>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</si>
  <si>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</si>
  <si>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</si>
  <si>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</si>
  <si>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</si>
  <si>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</si>
  <si>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</si>
  <si>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</si>
  <si>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</si>
  <si>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</si>
  <si>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</si>
  <si>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</si>
  <si>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</si>
  <si>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</si>
  <si>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</si>
  <si>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</si>
  <si>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</si>
  <si>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</si>
  <si>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</si>
  <si>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</si>
  <si>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</si>
  <si>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</si>
  <si>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</si>
  <si>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</si>
  <si>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</si>
  <si>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</si>
  <si>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</si>
  <si>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</si>
  <si>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</si>
  <si>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</si>
  <si>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</si>
  <si>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</si>
  <si>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</si>
  <si>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</si>
  <si>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</si>
  <si>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</si>
  <si>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</si>
  <si>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</si>
  <si>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</si>
  <si>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</si>
  <si>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</si>
  <si>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</si>
  <si>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</si>
  <si>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</si>
  <si>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</si>
  <si>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</si>
  <si>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</si>
  <si>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</si>
  <si>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</si>
  <si>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</si>
  <si>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</si>
  <si>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</si>
  <si>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</si>
  <si>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</si>
  <si>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</si>
  <si>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</si>
  <si>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</si>
  <si>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</si>
  <si>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</si>
  <si>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</si>
  <si>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</si>
  <si>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</si>
  <si>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</si>
  <si>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</si>
  <si>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</si>
  <si>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</si>
  <si>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</si>
  <si>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</si>
  <si>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</si>
  <si>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</si>
  <si>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</si>
  <si>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</si>
  <si>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</si>
  <si>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</si>
  <si>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</si>
  <si>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</si>
  <si>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</si>
  <si>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</si>
  <si>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</si>
  <si>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</si>
  <si>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</si>
  <si>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</si>
  <si>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</si>
  <si>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</si>
  <si>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</si>
  <si>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</si>
  <si>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</si>
  <si>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</si>
  <si>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</si>
  <si>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</si>
  <si>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</si>
  <si>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</si>
  <si>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</si>
  <si>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</si>
  <si>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</si>
  <si>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</si>
  <si>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</si>
  <si>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</si>
  <si>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</si>
  <si>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</si>
  <si>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</si>
  <si>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</si>
  <si>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</si>
  <si>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</si>
  <si>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</si>
  <si>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</si>
  <si>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</si>
  <si>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</si>
  <si>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</si>
  <si>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</si>
  <si>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</si>
  <si>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</si>
  <si>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</si>
  <si>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</si>
  <si>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</si>
  <si>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</si>
  <si>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</si>
  <si>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</si>
  <si>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</si>
  <si>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</si>
  <si>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</si>
  <si>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</si>
  <si>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</si>
  <si>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</si>
  <si>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</si>
  <si>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</si>
  <si>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</si>
  <si>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</si>
  <si>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</si>
  <si>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</si>
  <si>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</si>
  <si>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</si>
  <si>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</si>
  <si>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</si>
  <si>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</si>
  <si>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</si>
  <si>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</si>
  <si>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</si>
  <si>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</si>
  <si>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</si>
  <si>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</si>
  <si>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</si>
  <si>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</si>
  <si>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</si>
  <si>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</si>
  <si>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</si>
  <si>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</si>
  <si>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</si>
  <si>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</si>
  <si>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</si>
  <si>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</si>
  <si>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</si>
  <si>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</si>
  <si>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</si>
  <si>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</si>
  <si>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</si>
  <si>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</si>
  <si>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</si>
  <si>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</si>
  <si>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</si>
  <si>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</si>
  <si>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</si>
  <si>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</si>
  <si>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</si>
  <si>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</si>
  <si>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</si>
  <si>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</si>
  <si>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</si>
  <si>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</si>
  <si>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</si>
  <si>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</si>
  <si>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</si>
  <si>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</si>
  <si>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</si>
  <si>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Número de solicitudes información del periodo informado</t>
  </si>
  <si>
    <t>Nombre</t>
  </si>
  <si>
    <t>Cve</t>
  </si>
  <si>
    <t>1.- Durante el periodo que reporta se recibieron Solicitudes de Información?</t>
  </si>
  <si>
    <t>Seleccionar</t>
  </si>
  <si>
    <t>Si</t>
  </si>
  <si>
    <t>No</t>
  </si>
  <si>
    <t>Lineamiento tercero, fracción IV. Reporte de las temáticas desglosadas por subtema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</si>
  <si>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</si>
  <si>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</si>
  <si>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</si>
  <si>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</si>
  <si>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</si>
  <si>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</si>
  <si>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</si>
  <si>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</si>
  <si>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</si>
  <si>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</si>
  <si>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</si>
  <si>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</si>
  <si>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</si>
  <si>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</si>
  <si>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</si>
  <si>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</si>
  <si>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</si>
  <si>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</si>
  <si>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</si>
  <si>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</si>
  <si>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</si>
  <si>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</si>
  <si>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</si>
  <si>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</si>
  <si>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</si>
  <si>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</si>
  <si>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</si>
  <si>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rgb="FF92D050"/>
        <rFont val="Calibri"/>
        <family val="2"/>
        <scheme val="minor"/>
      </rPr>
      <t>(seleccionar)</t>
    </r>
  </si>
  <si>
    <t>b) Prestaciones o sistemas de compensación (remuneraciones a dirigentes sindicales)</t>
  </si>
  <si>
    <t>b) Estadísticas</t>
  </si>
  <si>
    <t>c) Resultados de encuestas</t>
  </si>
  <si>
    <t>i) Otros</t>
  </si>
  <si>
    <t>h) Asesoría jurídica u orientación sobre temas laborales</t>
  </si>
  <si>
    <t>g) Contrato Colectivo, Reglamentos Interiores, Condiciones Generales de Trabajo</t>
  </si>
  <si>
    <t>f) Padrones de socios</t>
  </si>
  <si>
    <t>e) Estatutos sindicales</t>
  </si>
  <si>
    <t>d) Marco jurídico</t>
  </si>
  <si>
    <t>c) Otros</t>
  </si>
  <si>
    <t>d) Otros</t>
  </si>
  <si>
    <t>Auditorias al ejercicio presupuestal con recursos públicos</t>
  </si>
  <si>
    <t>c) No corresponde al marco de la ley</t>
  </si>
  <si>
    <t>Información referente a recursos públicos</t>
  </si>
  <si>
    <t>Vida interna sindical</t>
  </si>
  <si>
    <t>Eventos estatutarios</t>
  </si>
  <si>
    <t>f) Otros</t>
  </si>
  <si>
    <t>e) Contratos y convenios</t>
  </si>
  <si>
    <t>d) Donaciones</t>
  </si>
  <si>
    <t>c) Bienes muebles e inmuebles</t>
  </si>
  <si>
    <t>b) Recursos públicos en especie</t>
  </si>
  <si>
    <t>a) Recursos públicos en dinero</t>
  </si>
  <si>
    <t>a) Cuotas sindicales</t>
  </si>
  <si>
    <t>b) Información relacionada con recursos privados</t>
  </si>
  <si>
    <t>a) Congresos y asambleas</t>
  </si>
  <si>
    <t>b) Tomas de nota</t>
  </si>
  <si>
    <t>c) Actas de asambleas</t>
  </si>
  <si>
    <t>d)  Otros</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</si>
  <si>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</si>
  <si>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</si>
  <si>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</si>
  <si>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</si>
  <si>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</si>
  <si>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</si>
  <si>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</si>
  <si>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</si>
  <si>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</si>
  <si>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</si>
  <si>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</si>
  <si>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</si>
  <si>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</si>
  <si>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</si>
  <si>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</si>
  <si>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</si>
  <si>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</si>
  <si>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</si>
  <si>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</si>
  <si>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</si>
  <si>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</si>
  <si>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</si>
  <si>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</si>
  <si>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</si>
  <si>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</si>
  <si>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</si>
  <si>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</si>
  <si>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</si>
  <si>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</si>
  <si>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</si>
  <si>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</si>
  <si>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</si>
  <si>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</si>
  <si>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</si>
  <si>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</si>
  <si>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</si>
  <si>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</si>
  <si>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</si>
  <si>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</si>
  <si>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</si>
  <si>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</si>
  <si>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</si>
  <si>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</si>
  <si>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</si>
  <si>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</si>
  <si>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</si>
  <si>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Mes en el que se realizó el evento</t>
  </si>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</sst>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sz val="11"/>
      <color rgb="FF000000"/>
      <name val="Calibri"/>
      <family val="2"/>
    </font>
    <font>
      <b/>
      <sz val="11"/>
      <color rgb="FF92D050"/>
      <name val="Calibri"/>
      <family val="2"/>
      <scheme val="minor"/>
    </font>
    <font>
      <sz val="9"/>
      <color theme="1"/>
      <name val="Arial Narrow"/>
      <family val="2"/>
    </font>
    <font>
      <sz val="11"/>
      <color theme="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7">
    <fill>
      <patternFill patternType="none"/>
    </fill>
    <fill>
      <patternFill patternType="gray125"/>
    </fill>
    <fill>
      <patternFill patternType="solid">
        <fgColor theme="8"/>
        <bgColor theme="8"/>
      </patternFill>
    </fill>
    <fill>
      <patternFill patternType="solid">
        <fgColor theme="0" tint="-0.499984740745262"/>
        <bgColor indexed="64"/>
      </patternFill>
    </fill>
    <fill>
      <patternFill patternType="solid">
        <fgColor theme="8" tint="0.79998168889431442"/>
        <bgColor theme="8" tint="0.79998168889431442"/>
      </patternFill>
    </fill>
    <fill>
      <patternFill patternType="solid">
        <fgColor theme="0" tint="-0.14999847407452621"/>
        <bgColor indexed="64"/>
      </patternFill>
    </fill>
    <fill>
      <patternFill patternType="solid">
        <fgColor theme="8"/>
        <bgColor indexed="64"/>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bottom/>
      <diagonal/>
    </border>
    <border>
      <left/>
      <right style="thin">
        <color indexed="64"/>
      </right>
      <top/>
      <bottom/>
      <diagonal/>
    </border>
    <border>
      <left style="thin">
        <color rgb="FF0070C0"/>
      </left>
      <right style="thin">
        <color rgb="FF0070C0"/>
      </right>
      <top style="thin">
        <color rgb="FF0070C0"/>
      </top>
      <bottom style="thin">
        <color rgb="FF0070C0"/>
      </bottom>
      <diagonal/>
    </border>
    <border>
      <left style="thin">
        <color theme="8" tint="0.399975585192419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right/>
      <top/>
      <bottom style="thin">
        <color theme="8" tint="0.39997558519241921"/>
      </bottom>
      <diagonal/>
    </border>
    <border>
      <left style="thin">
        <color indexed="64"/>
      </left>
      <right/>
      <top/>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2">
    <xf numFmtId="0" fontId="0" fillId="0" borderId="0"/>
    <xf numFmtId="43" fontId="4" fillId="0" borderId="0" applyFont="0" applyFill="0" applyBorder="0" applyAlignment="0" applyProtection="0"/>
  </cellStyleXfs>
  <cellXfs count="104">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0" xfId="0" applyNumberFormat="1" applyFill="1" applyBorder="1" applyAlignment="1">
      <alignment horizontal="center"/>
    </xf>
    <xf numFmtId="0" fontId="0" fillId="0" borderId="6" xfId="0" applyBorder="1"/>
    <xf numFmtId="2" fontId="0" fillId="0" borderId="6" xfId="0" applyNumberFormat="1" applyBorder="1"/>
    <xf numFmtId="0" fontId="1" fillId="2" borderId="6" xfId="0" applyFont="1" applyFill="1" applyBorder="1" applyAlignment="1">
      <alignment horizontal="center" vertical="center" wrapText="1"/>
    </xf>
    <xf numFmtId="14" fontId="0" fillId="0" borderId="0" xfId="0" applyNumberFormat="1"/>
    <xf numFmtId="14" fontId="2" fillId="0" borderId="3"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164" fontId="1" fillId="2" borderId="6" xfId="1" applyNumberFormat="1" applyFont="1" applyFill="1" applyBorder="1" applyAlignment="1" applyProtection="1">
      <alignment horizontal="center" vertical="center" wrapText="1"/>
    </xf>
    <xf numFmtId="0" fontId="0" fillId="0" borderId="6" xfId="0" applyFill="1" applyBorder="1" applyAlignment="1" applyProtection="1">
      <alignment vertical="center"/>
    </xf>
    <xf numFmtId="0" fontId="1" fillId="2" borderId="0" xfId="0" applyFont="1" applyFill="1" applyBorder="1" applyAlignment="1">
      <alignment horizontal="center" vertical="center" wrapText="1"/>
    </xf>
    <xf numFmtId="0" fontId="0" fillId="0" borderId="6" xfId="0" applyFont="1" applyBorder="1"/>
    <xf numFmtId="0" fontId="0" fillId="0" borderId="0" xfId="0" applyProtection="1">
      <protection locked="0"/>
    </xf>
    <xf numFmtId="0" fontId="0" fillId="0" borderId="0" xfId="0" applyProtection="1"/>
    <xf numFmtId="0" fontId="0" fillId="0" borderId="0" xfId="0" applyAlignment="1" applyProtection="1">
      <alignment horizontal="center" wrapText="1"/>
    </xf>
    <xf numFmtId="0" fontId="7" fillId="0" borderId="3" xfId="0" applyFont="1" applyBorder="1"/>
    <xf numFmtId="0" fontId="7" fillId="0" borderId="3"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3" borderId="5" xfId="0" applyNumberFormat="1" applyFill="1" applyBorder="1" applyAlignment="1">
      <alignment horizont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2" fillId="5" borderId="8" xfId="0" applyNumberFormat="1" applyFont="1" applyFill="1" applyBorder="1" applyAlignment="1" applyProtection="1">
      <alignment horizontal="center" vertical="center"/>
    </xf>
    <xf numFmtId="14" fontId="0" fillId="0" borderId="3" xfId="0" applyNumberFormat="1" applyFill="1" applyBorder="1" applyAlignment="1" applyProtection="1">
      <alignment horizontal="center" vertical="center"/>
      <protection locked="0"/>
    </xf>
    <xf numFmtId="14" fontId="0" fillId="0" borderId="3" xfId="0" applyNumberFormat="1" applyFont="1" applyFill="1" applyBorder="1" applyAlignment="1" applyProtection="1">
      <alignment horizontal="center" vertical="center"/>
      <protection locked="0"/>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Alignment="1">
      <alignment wrapText="1"/>
    </xf>
    <xf numFmtId="0" fontId="0" fillId="0" borderId="16" xfId="0" applyFont="1" applyFill="1" applyBorder="1" applyAlignment="1" applyProtection="1">
      <alignment horizontal="center" vertical="center"/>
    </xf>
    <xf numFmtId="14" fontId="0" fillId="0" borderId="16" xfId="0" applyNumberFormat="1" applyFont="1" applyFill="1" applyBorder="1" applyProtection="1"/>
    <xf numFmtId="0" fontId="0" fillId="0" borderId="16" xfId="0" applyFont="1" applyFill="1" applyBorder="1" applyProtection="1"/>
    <xf numFmtId="0" fontId="0" fillId="0" borderId="14" xfId="0" applyFont="1" applyFill="1" applyBorder="1" applyAlignment="1" applyProtection="1">
      <alignment horizontal="center" vertical="center"/>
    </xf>
    <xf numFmtId="0" fontId="0" fillId="0" borderId="14" xfId="0" applyFont="1" applyFill="1" applyBorder="1" applyProtection="1"/>
    <xf numFmtId="0" fontId="8" fillId="6" borderId="16"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0" fontId="0" fillId="3" borderId="3" xfId="0" applyNumberFormat="1" applyFill="1" applyBorder="1" applyAlignment="1">
      <alignment horizontal="center"/>
    </xf>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14" fontId="0" fillId="0" borderId="0" xfId="0" applyNumberFormat="1"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xf numFmtId="0" fontId="1" fillId="2" borderId="15" xfId="0" applyFont="1" applyFill="1" applyBorder="1" applyAlignment="1" applyProtection="1">
      <alignment horizontal="center" vertical="center" wrapText="1"/>
    </xf>
    <xf numFmtId="14" fontId="0" fillId="0" borderId="0" xfId="0" applyNumberFormat="1" applyFill="1" applyBorder="1" applyAlignment="1" applyProtection="1">
      <alignment horizontal="center"/>
    </xf>
    <xf numFmtId="0" fontId="0" fillId="3" borderId="5" xfId="0" applyNumberFormat="1" applyFill="1" applyBorder="1" applyAlignment="1" applyProtection="1">
      <alignment horizontal="center"/>
    </xf>
    <xf numFmtId="0" fontId="1" fillId="2" borderId="7"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protection locked="0"/>
    </xf>
    <xf numFmtId="0" fontId="0" fillId="0" borderId="0" xfId="0" applyAlignment="1" applyProtection="1">
      <alignment vertical="center"/>
    </xf>
    <xf numFmtId="0" fontId="0" fillId="0" borderId="0" xfId="0" applyAlignment="1">
      <alignment vertical="center"/>
    </xf>
    <xf numFmtId="0" fontId="0" fillId="0" borderId="0" xfId="0" applyFill="1" applyAlignment="1" applyProtection="1">
      <alignment vertical="center" wrapText="1"/>
    </xf>
    <xf numFmtId="0" fontId="0" fillId="0" borderId="0" xfId="0" applyFill="1" applyAlignment="1" applyProtection="1">
      <alignment horizontal="center" vertical="center"/>
      <protection locked="0"/>
    </xf>
    <xf numFmtId="0" fontId="9" fillId="0" borderId="0" xfId="0" applyFont="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2" fillId="4" borderId="1" xfId="0" applyFont="1" applyFill="1" applyBorder="1" applyProtection="1"/>
    <xf numFmtId="0" fontId="0" fillId="4" borderId="1" xfId="0" applyFont="1" applyFill="1" applyBorder="1" applyProtection="1"/>
    <xf numFmtId="0" fontId="13" fillId="0" borderId="0" xfId="0" applyFont="1" applyBorder="1" applyAlignment="1" applyProtection="1">
      <alignment horizontal="left" vertical="center" wrapText="1"/>
    </xf>
    <xf numFmtId="0" fontId="0" fillId="0" borderId="1"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 fillId="2" borderId="19" xfId="0" applyFont="1" applyFill="1" applyBorder="1" applyAlignment="1" applyProtection="1">
      <alignment horizontal="center" vertical="center" wrapText="1"/>
    </xf>
    <xf numFmtId="0" fontId="0" fillId="0" borderId="0" xfId="0" applyFill="1" applyProtection="1"/>
    <xf numFmtId="0" fontId="0" fillId="0" borderId="0" xfId="0" applyFill="1"/>
    <xf numFmtId="0" fontId="13" fillId="0" borderId="0" xfId="0" applyFont="1" applyAlignment="1" applyProtection="1">
      <alignment wrapText="1"/>
    </xf>
    <xf numFmtId="0" fontId="9" fillId="0" borderId="0" xfId="0" applyFont="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xf>
    <xf numFmtId="0" fontId="1" fillId="2" borderId="21" xfId="0" applyFont="1" applyFill="1" applyBorder="1" applyAlignment="1" applyProtection="1">
      <alignment horizontal="center" vertical="center" wrapText="1"/>
    </xf>
    <xf numFmtId="0" fontId="0" fillId="4" borderId="20" xfId="0" applyFont="1" applyFill="1" applyBorder="1" applyAlignment="1" applyProtection="1">
      <alignment horizontal="center" vertical="center"/>
    </xf>
    <xf numFmtId="0" fontId="0" fillId="4" borderId="21" xfId="0" applyFont="1" applyFill="1" applyBorder="1" applyAlignment="1" applyProtection="1">
      <alignment vertical="center" wrapText="1"/>
    </xf>
    <xf numFmtId="0" fontId="0" fillId="4" borderId="21" xfId="0" applyFont="1" applyFill="1" applyBorder="1" applyAlignment="1" applyProtection="1">
      <alignment horizontal="center" vertical="center" wrapText="1"/>
    </xf>
    <xf numFmtId="0" fontId="0" fillId="0" borderId="20" xfId="0" applyFont="1" applyBorder="1" applyAlignment="1" applyProtection="1">
      <alignment horizontal="center" vertical="center"/>
    </xf>
    <xf numFmtId="0" fontId="0" fillId="0" borderId="20" xfId="0" applyFont="1" applyBorder="1" applyAlignment="1" applyProtection="1">
      <alignment vertical="center" wrapText="1"/>
    </xf>
    <xf numFmtId="0" fontId="0" fillId="0" borderId="20" xfId="0" applyFont="1" applyBorder="1" applyAlignment="1" applyProtection="1">
      <alignment horizontal="center" vertical="center" wrapText="1"/>
    </xf>
    <xf numFmtId="0" fontId="0" fillId="4" borderId="20" xfId="0" applyFont="1" applyFill="1" applyBorder="1" applyAlignment="1" applyProtection="1">
      <alignment vertical="center" wrapText="1"/>
    </xf>
    <xf numFmtId="0" fontId="0" fillId="4" borderId="20" xfId="0" applyFont="1" applyFill="1" applyBorder="1" applyAlignment="1" applyProtection="1">
      <alignment horizontal="center" vertical="center" wrapText="1"/>
    </xf>
    <xf numFmtId="0" fontId="0" fillId="0" borderId="0" xfId="0" applyAlignment="1" applyProtection="1">
      <alignment horizontal="center" wrapText="1"/>
    </xf>
    <xf numFmtId="0" fontId="3" fillId="0" borderId="0" xfId="0" applyFont="1" applyAlignment="1">
      <alignment horizontal="center"/>
    </xf>
    <xf numFmtId="0" fontId="2" fillId="0" borderId="8"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0" xfId="0" applyFont="1" applyAlignment="1">
      <alignment horizontal="center" vertical="center" wrapText="1"/>
    </xf>
    <xf numFmtId="14" fontId="2" fillId="0" borderId="3"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2" fillId="0" borderId="18"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wrapText="1"/>
    </xf>
    <xf numFmtId="0" fontId="2" fillId="0" borderId="8"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protection locked="0"/>
    </xf>
    <xf numFmtId="0" fontId="9" fillId="0" borderId="1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22" xfId="0" applyFont="1" applyBorder="1" applyAlignment="1" applyProtection="1">
      <alignment horizontal="center"/>
    </xf>
    <xf numFmtId="0" fontId="0" fillId="0" borderId="0" xfId="0" applyFont="1" applyBorder="1" applyAlignment="1" applyProtection="1">
      <alignment horizontal="center"/>
    </xf>
  </cellXfs>
  <cellStyles count="2">
    <cellStyle name="Millares" xfId="1" builtinId="3"/>
    <cellStyle name="Normal" xfId="0" builtinId="0"/>
  </cellStyles>
  <dxfs count="94">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protection locked="1" hidden="0"/>
    </dxf>
    <dxf>
      <alignment horizontal="center" vertical="center" textRotation="0" wrapText="0" indent="0" justifyLastLine="0" shrinkToFit="0" readingOrder="0"/>
      <protection locked="0"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color auto="1"/>
      </font>
      <fill>
        <patternFill>
          <bgColor rgb="FFFFFF00"/>
        </patternFill>
      </fill>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strike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protection locked="1"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93"/>
      <tableStyleElement type="firstRowStripe" dxfId="92"/>
      <tableStyleElement type="secondRowStripe" dxfId="9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285750</xdr:colOff>
      <xdr:row>2</xdr:row>
      <xdr:rowOff>238124</xdr:rowOff>
    </xdr:from>
    <xdr:to>
      <xdr:col>16383</xdr:col>
      <xdr:colOff>38100</xdr:colOff>
      <xdr:row>5</xdr:row>
      <xdr:rowOff>266700</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115175" y="628649"/>
          <a:ext cx="2371725" cy="92392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3</xdr:col>
      <xdr:colOff>333375</xdr:colOff>
      <xdr:row>12</xdr:row>
      <xdr:rowOff>76199</xdr:rowOff>
    </xdr:from>
    <xdr:to>
      <xdr:col>16383</xdr:col>
      <xdr:colOff>85725</xdr:colOff>
      <xdr:row>17</xdr:row>
      <xdr:rowOff>180975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162800" y="3676649"/>
          <a:ext cx="2371725" cy="1057276"/>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el subtema </a:t>
          </a:r>
          <a:r>
            <a:rPr lang="es-MX" sz="1000" b="1">
              <a:solidFill>
                <a:schemeClr val="tx1"/>
              </a:solidFill>
            </a:rPr>
            <a:t>"Otros", s</a:t>
          </a:r>
          <a:r>
            <a:rPr lang="es-MX" sz="1000" b="0">
              <a:solidFill>
                <a:schemeClr val="tx1"/>
              </a:solidFill>
            </a:rPr>
            <a:t>e deberá registrar las solicitudes cuando en el rubro relacionado no se encuentre un inciso que se adecue a la naturaleza de la solicitud. </a:t>
          </a:r>
          <a:r>
            <a:rPr lang="es-MX" sz="1000" b="1">
              <a:solidFill>
                <a:schemeClr val="tx1"/>
              </a:solidFill>
            </a:rPr>
            <a:t>NO DEBERA ADICIONAR</a:t>
          </a:r>
          <a:r>
            <a:rPr lang="es-MX" sz="1000" b="1" baseline="0">
              <a:solidFill>
                <a:schemeClr val="tx1"/>
              </a:solidFill>
            </a:rPr>
            <a:t> MAS FILAS. </a:t>
          </a:r>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4</xdr:col>
          <xdr:colOff>295275</xdr:colOff>
          <xdr:row>5</xdr:row>
          <xdr:rowOff>314325</xdr:rowOff>
        </xdr:from>
        <xdr:to>
          <xdr:col>4</xdr:col>
          <xdr:colOff>1952625</xdr:colOff>
          <xdr:row>6</xdr:row>
          <xdr:rowOff>95250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304800</xdr:colOff>
      <xdr:row>0</xdr:row>
      <xdr:rowOff>47626</xdr:rowOff>
    </xdr:from>
    <xdr:to>
      <xdr:col>16383</xdr:col>
      <xdr:colOff>57150</xdr:colOff>
      <xdr:row>2</xdr:row>
      <xdr:rowOff>209551</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7134225" y="47626"/>
          <a:ext cx="2371725" cy="552450"/>
        </a:xfrm>
        <a:prstGeom prst="borderCallout1">
          <a:avLst>
            <a:gd name="adj1" fmla="val 55258"/>
            <a:gd name="adj2" fmla="val 0"/>
            <a:gd name="adj3" fmla="val 53558"/>
            <a:gd name="adj4" fmla="val 117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323850</xdr:colOff>
      <xdr:row>7</xdr:row>
      <xdr:rowOff>28575</xdr:rowOff>
    </xdr:from>
    <xdr:to>
      <xdr:col>16383</xdr:col>
      <xdr:colOff>76200</xdr:colOff>
      <xdr:row>12</xdr:row>
      <xdr:rowOff>28575</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7153275" y="2676525"/>
          <a:ext cx="2371725"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Número de solicitudes información del periodo informado" </a:t>
          </a:r>
          <a:r>
            <a:rPr lang="es-MX" sz="1000" b="0">
              <a:solidFill>
                <a:schemeClr val="tx1"/>
              </a:solidFill>
            </a:rPr>
            <a:t>deberá capturar </a:t>
          </a:r>
          <a:r>
            <a:rPr lang="es-MX" sz="1000">
              <a:solidFill>
                <a:schemeClr val="tx1"/>
              </a:solidFill>
            </a:rPr>
            <a:t>sólo datos numéricos</a:t>
          </a:r>
          <a:r>
            <a:rPr lang="es-MX" sz="1000" baseline="0">
              <a:solidFill>
                <a:schemeClr val="tx1"/>
              </a:solidFill>
            </a:rPr>
            <a:t>, no incluir numeros de folio de  solicitudes ni leyendas o textos</a:t>
          </a:r>
          <a:endParaRPr lang="es-MX" sz="1000" b="1">
            <a:solidFill>
              <a:srgbClr val="FF0000"/>
            </a:solidFill>
          </a:endParaRPr>
        </a:p>
      </xdr:txBody>
    </xdr:sp>
    <xdr:clientData/>
  </xdr:twoCellAnchor>
  <xdr:twoCellAnchor>
    <xdr:from>
      <xdr:col>3</xdr:col>
      <xdr:colOff>323850</xdr:colOff>
      <xdr:row>6</xdr:row>
      <xdr:rowOff>123826</xdr:rowOff>
    </xdr:from>
    <xdr:to>
      <xdr:col>16383</xdr:col>
      <xdr:colOff>76200</xdr:colOff>
      <xdr:row>6</xdr:row>
      <xdr:rowOff>800100</xdr:rowOff>
    </xdr:to>
    <xdr:sp macro="" textlink="">
      <xdr:nvSpPr>
        <xdr:cNvPr id="10" name="Globo: línea 9">
          <a:extLst>
            <a:ext uri="{FF2B5EF4-FFF2-40B4-BE49-F238E27FC236}">
              <a16:creationId xmlns:a16="http://schemas.microsoft.com/office/drawing/2014/main" id="{00000000-0008-0000-0000-00000A000000}"/>
            </a:ext>
          </a:extLst>
        </xdr:cNvPr>
        <xdr:cNvSpPr/>
      </xdr:nvSpPr>
      <xdr:spPr>
        <a:xfrm>
          <a:off x="7153275" y="1952626"/>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 recibieron solicitudes de información,</a:t>
          </a:r>
          <a:r>
            <a:rPr lang="es-MX" sz="1000" b="0" baseline="0">
              <a:solidFill>
                <a:schemeClr val="tx1"/>
              </a:solidFill>
            </a:rPr>
            <a:t> no podrán capturar información despues de la fila </a:t>
          </a:r>
          <a:r>
            <a:rPr lang="es-MX" sz="1000" b="1" baseline="0">
              <a:solidFill>
                <a:schemeClr val="tx1"/>
              </a:solidFill>
            </a:rPr>
            <a:t>8.</a:t>
          </a:r>
          <a:endParaRPr lang="es-MX" sz="1000" b="1">
            <a:solidFill>
              <a:srgbClr val="FF0000"/>
            </a:solidFill>
          </a:endParaRPr>
        </a:p>
      </xdr:txBody>
    </xdr:sp>
    <xdr:clientData/>
  </xdr:twoCellAnchor>
  <xdr:twoCellAnchor>
    <xdr:from>
      <xdr:col>3</xdr:col>
      <xdr:colOff>323850</xdr:colOff>
      <xdr:row>18</xdr:row>
      <xdr:rowOff>19050</xdr:rowOff>
    </xdr:from>
    <xdr:to>
      <xdr:col>16383</xdr:col>
      <xdr:colOff>76200</xdr:colOff>
      <xdr:row>22</xdr:row>
      <xdr:rowOff>28575</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7153275" y="4762500"/>
          <a:ext cx="2371725"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a:t>
          </a:r>
          <a:r>
            <a:rPr lang="es-MX" sz="1000" b="0" baseline="0">
              <a:solidFill>
                <a:schemeClr val="tx1"/>
              </a:solidFill>
            </a:rPr>
            <a:t> temática "</a:t>
          </a:r>
          <a:r>
            <a:rPr lang="es-MX" sz="1000" b="1" baseline="0">
              <a:solidFill>
                <a:schemeClr val="tx1"/>
              </a:solidFill>
            </a:rPr>
            <a:t>Preguntas Frecuentes</a:t>
          </a:r>
          <a:r>
            <a:rPr lang="es-MX" sz="1000" b="0" baseline="0">
              <a:solidFill>
                <a:schemeClr val="tx1"/>
              </a:solidFill>
            </a:rPr>
            <a:t>", deberá seleccionar el tema en la columna B. Estos datos no se utilizan para el cálculo del porcentaje.</a:t>
          </a:r>
          <a:endParaRPr lang="es-MX" sz="1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1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1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5" name="Globo: línea 5">
          <a:extLst>
            <a:ext uri="{FF2B5EF4-FFF2-40B4-BE49-F238E27FC236}">
              <a16:creationId xmlns:a16="http://schemas.microsoft.com/office/drawing/2014/main" id="{00000000-0008-0000-0100-000005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14</xdr:row>
      <xdr:rowOff>104775</xdr:rowOff>
    </xdr:to>
    <xdr:sp macro="" textlink="">
      <xdr:nvSpPr>
        <xdr:cNvPr id="6" name="Globo: línea 6">
          <a:extLst>
            <a:ext uri="{FF2B5EF4-FFF2-40B4-BE49-F238E27FC236}">
              <a16:creationId xmlns:a16="http://schemas.microsoft.com/office/drawing/2014/main" id="{00000000-0008-0000-0100-000006000000}"/>
            </a:ext>
          </a:extLst>
        </xdr:cNvPr>
        <xdr:cNvSpPr/>
      </xdr:nvSpPr>
      <xdr:spPr>
        <a:xfrm>
          <a:off x="9410700" y="3009900"/>
          <a:ext cx="2590800" cy="466725"/>
        </a:xfrm>
        <a:prstGeom prst="borderCallout1">
          <a:avLst>
            <a:gd name="adj1" fmla="val 55258"/>
            <a:gd name="adj2" fmla="val 230"/>
            <a:gd name="adj3" fmla="val 35255"/>
            <a:gd name="adj4" fmla="val 467"/>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mas filas antes del total.</a:t>
          </a:r>
          <a:endParaRPr lang="es-MX" sz="1000">
            <a:solidFill>
              <a:schemeClr val="tx1"/>
            </a:solidFill>
          </a:endParaRPr>
        </a:p>
      </xdr:txBody>
    </xdr:sp>
    <xdr:clientData/>
  </xdr:twoCellAnchor>
  <xdr:twoCellAnchor>
    <xdr:from>
      <xdr:col>7</xdr:col>
      <xdr:colOff>152400</xdr:colOff>
      <xdr:row>14</xdr:row>
      <xdr:rowOff>161925</xdr:rowOff>
    </xdr:from>
    <xdr:to>
      <xdr:col>7</xdr:col>
      <xdr:colOff>2743200</xdr:colOff>
      <xdr:row>21</xdr:row>
      <xdr:rowOff>180975</xdr:rowOff>
    </xdr:to>
    <xdr:sp macro="" textlink="">
      <xdr:nvSpPr>
        <xdr:cNvPr id="7" name="Globo: línea 7">
          <a:extLst>
            <a:ext uri="{FF2B5EF4-FFF2-40B4-BE49-F238E27FC236}">
              <a16:creationId xmlns:a16="http://schemas.microsoft.com/office/drawing/2014/main" id="{00000000-0008-0000-0100-000007000000}"/>
            </a:ext>
          </a:extLst>
        </xdr:cNvPr>
        <xdr:cNvSpPr/>
      </xdr:nvSpPr>
      <xdr:spPr>
        <a:xfrm>
          <a:off x="9410700" y="35337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endParaRPr lang="es-MX"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2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200-000003000000}"/>
            </a:ext>
          </a:extLst>
        </xdr:cNvPr>
        <xdr:cNvSpPr/>
      </xdr:nvSpPr>
      <xdr:spPr>
        <a:xfrm>
          <a:off x="103155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533400</xdr:colOff>
          <xdr:row>7</xdr:row>
          <xdr:rowOff>28575</xdr:rowOff>
        </xdr:from>
        <xdr:to>
          <xdr:col>9</xdr:col>
          <xdr:colOff>2181225</xdr:colOff>
          <xdr:row>7</xdr:row>
          <xdr:rowOff>352425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200-000005000000}"/>
            </a:ext>
          </a:extLst>
        </xdr:cNvPr>
        <xdr:cNvSpPr/>
      </xdr:nvSpPr>
      <xdr:spPr>
        <a:xfrm>
          <a:off x="103441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13</xdr:row>
      <xdr:rowOff>28576</xdr:rowOff>
    </xdr:from>
    <xdr:to>
      <xdr:col>10</xdr:col>
      <xdr:colOff>0</xdr:colOff>
      <xdr:row>18</xdr:row>
      <xdr:rowOff>66676</xdr:rowOff>
    </xdr:to>
    <xdr:sp macro="" textlink="">
      <xdr:nvSpPr>
        <xdr:cNvPr id="6" name="Globo: línea 5">
          <a:extLst>
            <a:ext uri="{FF2B5EF4-FFF2-40B4-BE49-F238E27FC236}">
              <a16:creationId xmlns:a16="http://schemas.microsoft.com/office/drawing/2014/main" id="{00000000-0008-0000-0200-000006000000}"/>
            </a:ext>
          </a:extLst>
        </xdr:cNvPr>
        <xdr:cNvSpPr/>
      </xdr:nvSpPr>
      <xdr:spPr>
        <a:xfrm>
          <a:off x="10363200" y="3400426"/>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200-000007000000}"/>
            </a:ext>
          </a:extLst>
        </xdr:cNvPr>
        <xdr:cNvSpPr/>
      </xdr:nvSpPr>
      <xdr:spPr>
        <a:xfrm>
          <a:off x="103536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3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4" name="Globo: línea 4">
          <a:extLst>
            <a:ext uri="{FF2B5EF4-FFF2-40B4-BE49-F238E27FC236}">
              <a16:creationId xmlns:a16="http://schemas.microsoft.com/office/drawing/2014/main" id="{00000000-0008-0000-0300-000004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5" name="Globo: línea 5">
          <a:extLst>
            <a:ext uri="{FF2B5EF4-FFF2-40B4-BE49-F238E27FC236}">
              <a16:creationId xmlns:a16="http://schemas.microsoft.com/office/drawing/2014/main" id="{00000000-0008-0000-0300-000005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6" name="Globo: línea 6">
          <a:extLst>
            <a:ext uri="{FF2B5EF4-FFF2-40B4-BE49-F238E27FC236}">
              <a16:creationId xmlns:a16="http://schemas.microsoft.com/office/drawing/2014/main" id="{00000000-0008-0000-0300-000006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7" name="Globo: línea 7">
          <a:extLst>
            <a:ext uri="{FF2B5EF4-FFF2-40B4-BE49-F238E27FC236}">
              <a16:creationId xmlns:a16="http://schemas.microsoft.com/office/drawing/2014/main" id="{00000000-0008-0000-0300-000007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00000000-0008-0000-04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a16="http://schemas.microsoft.com/office/drawing/2014/main" id="{00000000-0008-0000-0400-000004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a16="http://schemas.microsoft.com/office/drawing/2014/main" id="{00000000-0008-0000-0400-000005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a16="http://schemas.microsoft.com/office/drawing/2014/main" id="{00000000-0008-0000-0400-000006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a16="http://schemas.microsoft.com/office/drawing/2014/main" id="{00000000-0008-0000-0400-000007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00000000-0008-0000-0500-000002000000}"/>
            </a:ext>
          </a:extLst>
        </xdr:cNvPr>
        <xdr:cNvSpPr/>
      </xdr:nvSpPr>
      <xdr:spPr>
        <a:xfrm>
          <a:off x="6896100" y="561973"/>
          <a:ext cx="2466976" cy="866777"/>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a16="http://schemas.microsoft.com/office/drawing/2014/main" id="{00000000-0008-0000-0500-000004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5" name="Globo: línea 5">
          <a:extLst>
            <a:ext uri="{FF2B5EF4-FFF2-40B4-BE49-F238E27FC236}">
              <a16:creationId xmlns:a16="http://schemas.microsoft.com/office/drawing/2014/main" id="{00000000-0008-0000-0500-000005000000}"/>
            </a:ext>
          </a:extLst>
        </xdr:cNvPr>
        <xdr:cNvSpPr/>
      </xdr:nvSpPr>
      <xdr:spPr>
        <a:xfrm>
          <a:off x="6905625" y="2181224"/>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6" name="Globo: línea 6">
          <a:extLst>
            <a:ext uri="{FF2B5EF4-FFF2-40B4-BE49-F238E27FC236}">
              <a16:creationId xmlns:a16="http://schemas.microsoft.com/office/drawing/2014/main" id="{00000000-0008-0000-0500-000006000000}"/>
            </a:ext>
          </a:extLst>
        </xdr:cNvPr>
        <xdr:cNvSpPr/>
      </xdr:nvSpPr>
      <xdr:spPr>
        <a:xfrm>
          <a:off x="6915150" y="29432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INAI\SIPOT\FORMATOS%20SIPOT%203ER.%20TRIM.%202020\CONCENTRADO%203ER.%20TRIM.%202020\10-L3FX%203ER.%20TRIM.%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0\INAI\SIPOT\FORMATOS%20SIPOT%203ER.%20TRIM.%202020\CONCENTRADO%203ER.%20TRIM.%202020\12-L3FXII%203ER.TRIM.%20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0\INAI\SIPOT\FORMATOS%20SIPOT%203ER.%20TRIM.%202020\CONCENTRADO%203ER.%20TRIM.%202020\14-L3FXIV%203ER.%20TRIM.%20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NAI\SIPOT\FORMATOS%20SIPOT%203ER.%20TRIM.%202020\CONCENTRADO%203ER.%20TRIM.%202020\15-L3FXV%203ER.%20TRIM.%20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NAI\SIPOT\FORMATOS%20SIPOT%203ER.%20TRIM.%202020\CONCENTRADO%203ER.%20TRIM.%202020\16-L3FXVI%203ER.%20TRIM.%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0-L3FX 3ER. TRIM. 2020"/>
    </sheetNames>
    <definedNames>
      <definedName name="Macro2"/>
    </definedNames>
    <sheetDataSet>
      <sheetData sheetId="0"/>
      <sheetData sheetId="1">
        <row r="1">
          <cell r="B1" t="str">
            <v>Nombre</v>
          </cell>
          <cell r="C1" t="str">
            <v>Cve</v>
          </cell>
        </row>
        <row r="2">
          <cell r="B2" t="str">
            <v>Secretaría de Gobernación</v>
          </cell>
          <cell r="C2" t="str">
            <v>00004</v>
          </cell>
        </row>
        <row r="3">
          <cell r="B3" t="str">
            <v>Secretaría de Relaciones Exteriores</v>
          </cell>
          <cell r="C3" t="str">
            <v>00005</v>
          </cell>
        </row>
        <row r="4">
          <cell r="B4" t="str">
            <v>Secretaría de Hacienda y Crédito Público</v>
          </cell>
          <cell r="C4" t="str">
            <v>00006</v>
          </cell>
        </row>
        <row r="5">
          <cell r="B5" t="str">
            <v>Secretaría de la Defensa Nacional</v>
          </cell>
          <cell r="C5" t="str">
            <v>00007</v>
          </cell>
        </row>
        <row r="6">
          <cell r="B6" t="str">
            <v>Secretaría de Agricultura y Desarrollo Rural</v>
          </cell>
          <cell r="C6" t="str">
            <v>00008</v>
          </cell>
        </row>
        <row r="7">
          <cell r="B7" t="str">
            <v>Secretaría de Comunicaciones y Transportes</v>
          </cell>
          <cell r="C7" t="str">
            <v>00009</v>
          </cell>
        </row>
        <row r="8">
          <cell r="B8" t="str">
            <v>Secretaría de Economía</v>
          </cell>
          <cell r="C8" t="str">
            <v>00010</v>
          </cell>
        </row>
        <row r="9">
          <cell r="B9" t="str">
            <v>Secretaría de Educación Pública</v>
          </cell>
          <cell r="C9" t="str">
            <v>00011</v>
          </cell>
        </row>
        <row r="10">
          <cell r="B10" t="str">
            <v>Secretaría de Salud</v>
          </cell>
          <cell r="C10" t="str">
            <v>00012</v>
          </cell>
        </row>
        <row r="11">
          <cell r="B11" t="str">
            <v>Secretaría de Marina</v>
          </cell>
          <cell r="C11" t="str">
            <v>00013</v>
          </cell>
        </row>
        <row r="12">
          <cell r="B12" t="str">
            <v>Secretaría del Trabajo y Previsión Social</v>
          </cell>
          <cell r="C12" t="str">
            <v>00014</v>
          </cell>
        </row>
        <row r="13">
          <cell r="B13" t="str">
            <v>Secretaría de Desarrollo Agrario, Territorial y Urbano</v>
          </cell>
          <cell r="C13" t="str">
            <v>00015</v>
          </cell>
        </row>
        <row r="14">
          <cell r="B14" t="str">
            <v>Secretaría de Medio Ambiente y Recursos Naturales</v>
          </cell>
          <cell r="C14" t="str">
            <v>00016</v>
          </cell>
        </row>
        <row r="15">
          <cell r="B15" t="str">
            <v>Fiscalía General de la República</v>
          </cell>
          <cell r="C15" t="str">
            <v>00017</v>
          </cell>
        </row>
        <row r="16">
          <cell r="B16" t="str">
            <v>Secretaría de Energía</v>
          </cell>
          <cell r="C16" t="str">
            <v>00018</v>
          </cell>
        </row>
        <row r="17">
          <cell r="B17" t="str">
            <v>Secretaría de Bienestar</v>
          </cell>
          <cell r="C17" t="str">
            <v>00020</v>
          </cell>
        </row>
        <row r="18">
          <cell r="B18" t="str">
            <v>Secretaría de Turismo</v>
          </cell>
          <cell r="C18" t="str">
            <v>00021</v>
          </cell>
        </row>
        <row r="19">
          <cell r="B19" t="str">
            <v>Secretaría de la Función Pública</v>
          </cell>
          <cell r="C19" t="str">
            <v>00027</v>
          </cell>
        </row>
        <row r="20">
          <cell r="B20" t="str">
            <v>Secretaría de Seguridad y Protección Ciudadana</v>
          </cell>
          <cell r="C20" t="str">
            <v>00028</v>
          </cell>
        </row>
        <row r="21">
          <cell r="B21" t="str">
            <v>Instituto Nacional de los Pueblos Indígenas</v>
          </cell>
          <cell r="C21" t="str">
            <v>00625</v>
          </cell>
        </row>
        <row r="22">
          <cell r="B22" t="str">
            <v>Procuraduría de la Defensa del Contribuyente</v>
          </cell>
          <cell r="C22" t="str">
            <v>00632</v>
          </cell>
        </row>
        <row r="23">
          <cell r="B23" t="str">
            <v>Comisión Ejecutiva de Atención a Víctimas</v>
          </cell>
          <cell r="C23" t="str">
            <v>00633</v>
          </cell>
        </row>
        <row r="24">
          <cell r="B24" t="str">
            <v>Consejo Nacional para el Desarrollo y la Inclusión de las Personas con Discapacidad</v>
          </cell>
          <cell r="C24" t="str">
            <v>00634</v>
          </cell>
        </row>
        <row r="25">
          <cell r="B25" t="str">
            <v>Instituto del Fondo Nacional de la Vivienda para los Trabajadores</v>
          </cell>
          <cell r="C25" t="str">
            <v>00635</v>
          </cell>
        </row>
        <row r="26">
          <cell r="B26" t="str">
            <v>Instituto de Seguridad y Servicios Sociales de los Trabajadores del Estado</v>
          </cell>
          <cell r="C26" t="str">
            <v>00637</v>
          </cell>
        </row>
        <row r="27">
          <cell r="B27" t="str">
            <v>Fondo de ayuda, asistencia y reparación integral</v>
          </cell>
          <cell r="C27" t="str">
            <v>00638</v>
          </cell>
        </row>
        <row r="28">
          <cell r="B28" t="str">
            <v>Instituto Mexicano del Seguro Social</v>
          </cell>
          <cell r="C28" t="str">
            <v>00641</v>
          </cell>
        </row>
        <row r="29">
          <cell r="B29" t="str">
            <v>Fideicomiso de administración de teatros y salas de espectáculos IMSS</v>
          </cell>
          <cell r="C29" t="str">
            <v>00642</v>
          </cell>
        </row>
        <row r="30">
          <cell r="B30" t="str">
            <v>Fideicomiso de beneficios sociales (FIBESO)</v>
          </cell>
          <cell r="C30" t="str">
            <v>00643</v>
          </cell>
        </row>
        <row r="31">
          <cell r="B31" t="str">
            <v>Fideicomiso de investigación en salud</v>
          </cell>
          <cell r="C31" t="str">
            <v>00644</v>
          </cell>
        </row>
        <row r="32">
          <cell r="B32" t="str">
            <v>Fideicomiso irrevocable de administración e inversión Niña del Milenio</v>
          </cell>
          <cell r="C32" t="str">
            <v>00645</v>
          </cell>
        </row>
        <row r="33">
          <cell r="B33" t="str">
            <v>Fideicomiso para el desarrollo del deporte No. 4611-1</v>
          </cell>
          <cell r="C33" t="str">
            <v>00646</v>
          </cell>
        </row>
        <row r="34">
          <cell r="B34" t="str">
            <v>Fondo de fomento a la educación (FOFOE)</v>
          </cell>
          <cell r="C34" t="str">
            <v>00647</v>
          </cell>
        </row>
        <row r="35">
          <cell r="B35" t="str">
            <v>Fondo para ayudas extraordinarias con motivo del incendio de la Guardería ABC</v>
          </cell>
          <cell r="C35" t="str">
            <v>00648</v>
          </cell>
        </row>
        <row r="36">
          <cell r="B36" t="str">
            <v>Auditoría Superior de la Federación</v>
          </cell>
          <cell r="C36" t="str">
            <v>01100</v>
          </cell>
        </row>
        <row r="37">
          <cell r="B37" t="str">
            <v>Cámara de Diputados</v>
          </cell>
          <cell r="C37" t="str">
            <v>01200</v>
          </cell>
        </row>
        <row r="38">
          <cell r="B38" t="str">
            <v>Senado de la República</v>
          </cell>
          <cell r="C38" t="str">
            <v>01300</v>
          </cell>
        </row>
        <row r="39">
          <cell r="B39" t="str">
            <v>Para apoyar la construcción y equipamiento del nuevo recinto legislativo de la Cámara de Senadores</v>
          </cell>
          <cell r="C39" t="str">
            <v>01301</v>
          </cell>
        </row>
        <row r="40">
          <cell r="B40" t="str">
            <v>Oficina de la Presidencia de la República</v>
          </cell>
          <cell r="C40" t="str">
            <v>02100</v>
          </cell>
        </row>
        <row r="41">
          <cell r="B41" t="str">
            <v>Conservaduría de Palacio Nacional</v>
          </cell>
          <cell r="C41" t="str">
            <v>02101</v>
          </cell>
        </row>
        <row r="42">
          <cell r="B42" t="str">
            <v>Fideicomiso a favor de los hijos del personal adscrito al Estado Mayor Presidencial</v>
          </cell>
          <cell r="C42" t="str">
            <v>02102</v>
          </cell>
        </row>
        <row r="43">
          <cell r="B43" t="str">
            <v>Consejería Jurídica del Ejecutivo Federal</v>
          </cell>
          <cell r="C43" t="str">
            <v>02200</v>
          </cell>
        </row>
        <row r="44">
          <cell r="B44" t="str">
            <v>Tribunal Electoral del Poder Judicial de la Federación</v>
          </cell>
          <cell r="C44" t="str">
            <v>03100</v>
          </cell>
        </row>
        <row r="45">
          <cell r="B45" t="str">
            <v>Fideicomiso de apoyos médicos complementarios y de apoyo económico extraordinario para los servidores públicos del Poder Judicial de la Federación, con excepción de los de la Suprema Corte de Justicia de la Nación</v>
          </cell>
          <cell r="C45" t="str">
            <v>03102</v>
          </cell>
        </row>
        <row r="46">
          <cell r="B46" t="str">
            <v>Consejo de la Judicatura Federal</v>
          </cell>
          <cell r="C46" t="str">
            <v>03200</v>
          </cell>
        </row>
        <row r="47">
          <cell r="B47" t="str">
            <v>Fondo de apoyo a la administración de justicia</v>
          </cell>
          <cell r="C47" t="str">
            <v>03206</v>
          </cell>
        </row>
        <row r="48">
          <cell r="B48" t="str">
            <v>Fideicomiso para el desarrollo de infraestructura que implementa la reforma constitucional en materia penal</v>
          </cell>
          <cell r="C48" t="str">
            <v>03207</v>
          </cell>
        </row>
        <row r="49">
          <cell r="B49" t="str">
            <v>Fideicomiso para el mantenimiento de casas habitación de Magistrados y Jueces</v>
          </cell>
          <cell r="C49" t="str">
            <v>03208</v>
          </cell>
        </row>
        <row r="50">
          <cell r="B50" t="str">
            <v>Fideicomiso pensiones complementarias de Magistrados y Jueces jubilados</v>
          </cell>
          <cell r="C50" t="str">
            <v>03209</v>
          </cell>
        </row>
        <row r="51">
          <cell r="B51" t="str">
            <v>Fondo para la administración de los recursos provenientes de sentencias que deriven de las Acciones Colectivas Difusas, a que se refiere el artículo 624 del Código Federal de Procedimientos Civiles</v>
          </cell>
          <cell r="C51" t="str">
            <v>03210</v>
          </cell>
        </row>
        <row r="52">
          <cell r="B52" t="str">
            <v>Suprema Corte de Justicia de la Nación</v>
          </cell>
          <cell r="C52" t="str">
            <v>03300</v>
          </cell>
        </row>
        <row r="53">
          <cell r="B53" t="str">
            <v>Administración de los recursos producto de la venta de publicaciones de la Suprema Corte para el financiamiento de nuevas publicaciones y cualquier proyecto de interés para el fideicomitente</v>
          </cell>
          <cell r="C53" t="str">
            <v>03301</v>
          </cell>
        </row>
        <row r="54">
          <cell r="B54" t="str">
            <v>Fondo Nacional para el Fortalecimiento y Modernización de la Impartición de Justicia (FONDO JURICA)</v>
          </cell>
          <cell r="C54" t="str">
            <v>03302</v>
          </cell>
        </row>
        <row r="55">
          <cell r="B55" t="str">
            <v>Pensiones complementarias para mandos medios y personal operativo de la Suprema Corte de Justicia de la Nación</v>
          </cell>
          <cell r="C55" t="str">
            <v>03303</v>
          </cell>
        </row>
        <row r="56">
          <cell r="B56" t="str">
            <v>Pensiones complementarias para servidores públicos de mando superior de la Suprema Corte de Justicia de la Nación</v>
          </cell>
          <cell r="C56" t="str">
            <v>03304</v>
          </cell>
        </row>
        <row r="57">
          <cell r="B57" t="str">
            <v>Plan de prestaciones médicas</v>
          </cell>
          <cell r="C57" t="str">
            <v>03305</v>
          </cell>
        </row>
        <row r="58">
          <cell r="B58" t="str">
            <v>Remanentes presupuestarios del año 1998 y anteriores</v>
          </cell>
          <cell r="C58" t="str">
            <v>03306</v>
          </cell>
        </row>
        <row r="59">
          <cell r="B59" t="str">
            <v>Centro de Producción de Programas Informativos y Especiales (*)</v>
          </cell>
          <cell r="C59" t="str">
            <v>04001</v>
          </cell>
        </row>
        <row r="60">
          <cell r="B60" t="str">
            <v>Comisión Nacional para Prevenir y Erradicar la Violencia Contra las Mujeres (*)</v>
          </cell>
          <cell r="C60" t="str">
            <v>04002</v>
          </cell>
        </row>
        <row r="61">
          <cell r="B61" t="str">
            <v>Coordinación Nacional Antisecuestro (*)</v>
          </cell>
          <cell r="C61" t="str">
            <v>04003</v>
          </cell>
        </row>
        <row r="62">
          <cell r="B62" t="str">
            <v>Coordinación para la Atención Integral de la Migración en la Frontera Sur (*)</v>
          </cell>
          <cell r="C62" t="str">
            <v>04004</v>
          </cell>
        </row>
        <row r="63">
          <cell r="B63" t="str">
            <v>Instituto Nacional para el Federalismo y el Desarrollo Municipal (*)</v>
          </cell>
          <cell r="C63" t="str">
            <v>04005</v>
          </cell>
        </row>
        <row r="64">
          <cell r="B64" t="str">
            <v>Secretaría Ejecutiva del Sistema Nacional para la Protección Integral de Niñas, Niños y Adolescentes (*)</v>
          </cell>
          <cell r="C64" t="str">
            <v>04006</v>
          </cell>
        </row>
        <row r="65">
          <cell r="B65" t="str">
            <v xml:space="preserve">Secretaría Técnica de la Comisión Calificadora de Publicaciones y Revistas Ilustradas </v>
          </cell>
          <cell r="C65" t="str">
            <v>04007</v>
          </cell>
        </row>
        <row r="66">
          <cell r="B66" t="str">
            <v>Fideicomiso para el cumplimiento de obligaciones en materia de los derechos humanos</v>
          </cell>
          <cell r="C66" t="str">
            <v>04009</v>
          </cell>
        </row>
        <row r="67">
          <cell r="B67" t="str">
            <v>Fideicomiso para la plataforma de infraestructura, mantenimiento y equipamiento de seguridad pública y de aeronaves</v>
          </cell>
          <cell r="C67" t="str">
            <v>04010</v>
          </cell>
        </row>
        <row r="68">
          <cell r="B68" t="str">
            <v>Fideicomiso preventivo</v>
          </cell>
          <cell r="C68" t="str">
            <v>04011</v>
          </cell>
        </row>
        <row r="69">
          <cell r="B69" t="str">
            <v>Fondo de apoyo social para ex trabajadores migratorios mexicanos</v>
          </cell>
          <cell r="C69" t="str">
            <v>04012</v>
          </cell>
        </row>
        <row r="70">
          <cell r="B70" t="str">
            <v>Fondo de Desastres Naturales (FONDEN)</v>
          </cell>
          <cell r="C70" t="str">
            <v>04013</v>
          </cell>
        </row>
        <row r="71">
          <cell r="B71" t="str">
            <v>Fondo para la prevención de desastres naturales</v>
          </cell>
          <cell r="C71" t="str">
            <v>04014</v>
          </cell>
        </row>
        <row r="72">
          <cell r="B72" t="str">
            <v>Fondo para la protección de personas defensoras de derechos humanos y periodistas</v>
          </cell>
          <cell r="C72" t="str">
            <v>04015</v>
          </cell>
        </row>
        <row r="73">
          <cell r="B73" t="str">
            <v>Comisión Nacional de Búsqueda de Personas</v>
          </cell>
          <cell r="C73" t="str">
            <v>04016</v>
          </cell>
        </row>
        <row r="74">
          <cell r="B74" t="str">
            <v>Centro Nacional de Inteligencia</v>
          </cell>
          <cell r="C74" t="str">
            <v>04100</v>
          </cell>
        </row>
        <row r="75">
          <cell r="B75" t="str">
            <v>Talleres Gráficos de México</v>
          </cell>
          <cell r="C75" t="str">
            <v>04101</v>
          </cell>
        </row>
        <row r="76">
          <cell r="B76" t="str">
            <v>Instituto Nacional de Migración</v>
          </cell>
          <cell r="C76" t="str">
            <v>04111</v>
          </cell>
        </row>
        <row r="77">
          <cell r="B77" t="str">
            <v>Centro Nacional de Prevención de Desastres</v>
          </cell>
          <cell r="C77" t="str">
            <v>04130</v>
          </cell>
        </row>
        <row r="78">
          <cell r="B78" t="str">
            <v>Policía Federal</v>
          </cell>
          <cell r="C78" t="str">
            <v>04131</v>
          </cell>
        </row>
        <row r="79">
          <cell r="B79" t="str">
            <v>Secretaría General del Consejo Nacional de Población</v>
          </cell>
          <cell r="C79" t="str">
            <v>04160</v>
          </cell>
        </row>
        <row r="80">
          <cell r="B80" t="str">
            <v>Tribunal Federal de Conciliación y Arbitraje</v>
          </cell>
          <cell r="C80" t="str">
            <v>04200</v>
          </cell>
        </row>
        <row r="81">
          <cell r="B81" t="str">
            <v>Coordinación General de la Comisión Mexicana de Ayuda a Refugiados</v>
          </cell>
          <cell r="C81" t="str">
            <v>04220</v>
          </cell>
        </row>
        <row r="82">
          <cell r="B82" t="str">
            <v>Fideicomiso para la Cineteca Nacional</v>
          </cell>
          <cell r="C82" t="str">
            <v>04310</v>
          </cell>
        </row>
        <row r="83">
          <cell r="B83" t="str">
            <v>Consejo Nacional para Prevenir la Discriminación</v>
          </cell>
          <cell r="C83" t="str">
            <v>04410</v>
          </cell>
        </row>
        <row r="84">
          <cell r="B84" t="str">
            <v>Sistema Público de Radiodifusión del Estado Mexicano</v>
          </cell>
          <cell r="C84" t="str">
            <v>04430</v>
          </cell>
        </row>
        <row r="85">
          <cell r="B85" t="str">
            <v>Archivo General de la Nación</v>
          </cell>
          <cell r="C85" t="str">
            <v>04950</v>
          </cell>
        </row>
        <row r="86">
          <cell r="B86" t="str">
            <v>Instituto de los Mexicanos en el Exterior (*)</v>
          </cell>
          <cell r="C86" t="str">
            <v>05001</v>
          </cell>
        </row>
        <row r="87">
          <cell r="B87" t="str">
            <v>Instituto Matías Romero (*)</v>
          </cell>
          <cell r="C87" t="str">
            <v>05002</v>
          </cell>
        </row>
        <row r="88">
          <cell r="B88" t="str">
            <v>Sección Mexicana de la Comisión Internacional de Límites y Aguas entre México y Estados Unidos (*)</v>
          </cell>
          <cell r="C88" t="str">
            <v>05003</v>
          </cell>
        </row>
        <row r="89">
          <cell r="B89" t="str">
            <v>Secciones Mexicanas de las Comisiones Internacionales de Límites y Aguas entre México y Guatemala, y entre México y Belice (*)</v>
          </cell>
          <cell r="C89" t="str">
            <v>05004</v>
          </cell>
        </row>
        <row r="90">
          <cell r="B90" t="str">
            <v>Fideicomiso para cubrir gastos por demandas en el extranjero</v>
          </cell>
          <cell r="C90" t="str">
            <v>05005</v>
          </cell>
        </row>
        <row r="91">
          <cell r="B91" t="str">
            <v>Mandato para el establecimiento del Fondo de Contingencia de las RME´S</v>
          </cell>
          <cell r="C91" t="str">
            <v>05006</v>
          </cell>
        </row>
        <row r="92">
          <cell r="B92" t="str">
            <v>Agencia Mexicana de Cooperación Internacional para el Desarrollo (*)</v>
          </cell>
          <cell r="C92" t="str">
            <v>05100</v>
          </cell>
        </row>
        <row r="93">
          <cell r="B93" t="str">
            <v>Fondo mixto de cooperación técnica y científica México-España</v>
          </cell>
          <cell r="C93" t="str">
            <v>05101</v>
          </cell>
        </row>
        <row r="94">
          <cell r="B94" t="str">
            <v>Fondo nacional de cooperación internacional para el desarrollo</v>
          </cell>
          <cell r="C94" t="str">
            <v>05102</v>
          </cell>
        </row>
        <row r="95">
          <cell r="B95" t="str">
            <v>Mandato para la Estrategia de Fortalecimiento para la Atención a Mexicanos en Estados Unidos</v>
          </cell>
          <cell r="C95" t="str">
            <v>05103</v>
          </cell>
        </row>
        <row r="96">
          <cell r="B96" t="str">
            <v>Fid. 351.- Unidad Morazán</v>
          </cell>
          <cell r="C96" t="str">
            <v>06001</v>
          </cell>
        </row>
        <row r="97">
          <cell r="B97" t="str">
            <v>Fid. 66.- Gobierno Federal para créditos especiales</v>
          </cell>
          <cell r="C97" t="str">
            <v>06002</v>
          </cell>
        </row>
        <row r="98">
          <cell r="B98" t="str">
            <v>Fid. 285.-Promotora de desarrollo urbano.- Fraccionamiento Bosques del Valle Coacalco</v>
          </cell>
          <cell r="C98" t="str">
            <v>06003</v>
          </cell>
        </row>
        <row r="99">
          <cell r="B99" t="str">
            <v>M. 133.- Fraccionamiento Agua Hedionda</v>
          </cell>
          <cell r="C99" t="str">
            <v>06004</v>
          </cell>
        </row>
        <row r="100">
          <cell r="B100" t="str">
            <v>9/11 de la recaudación por concepto de las cuotas establecidas en el artículo 2°A. Fracción II de la Ley del Impuesto Especial sobre Producción y Servicios</v>
          </cell>
          <cell r="C100" t="str">
            <v>06005</v>
          </cell>
        </row>
        <row r="101">
          <cell r="B101" t="str">
            <v>Centro de Estudios para la Preparación y Evaluación Socioeconómica de Proyectos (CEPEP)</v>
          </cell>
          <cell r="C101" t="str">
            <v>06006</v>
          </cell>
        </row>
        <row r="102">
          <cell r="B102" t="str">
            <v>El 0.136 por ciento de la RFP</v>
          </cell>
          <cell r="C102" t="str">
            <v>06007</v>
          </cell>
        </row>
        <row r="103">
          <cell r="B103" t="str">
            <v>Fid. 1327.- Gobierno Federal, Programa de vivienda para magistrados y jueces del Poder Judicial Federal</v>
          </cell>
          <cell r="C103" t="str">
            <v>06008</v>
          </cell>
        </row>
        <row r="104">
          <cell r="B104" t="str">
            <v>Fideicomiso 2003 "Fondo de Desastres Naturales"</v>
          </cell>
          <cell r="C104" t="str">
            <v>06010</v>
          </cell>
        </row>
        <row r="105">
          <cell r="B105" t="str">
            <v>Fideicomiso fondo de estabilización de los ingresos presupuestarios</v>
          </cell>
          <cell r="C105" t="str">
            <v>06011</v>
          </cell>
        </row>
        <row r="106">
          <cell r="B106" t="str">
            <v>Fideicomiso para coadyuvar al desarrollo de las entidades federativas y municipios (FIDEM)</v>
          </cell>
          <cell r="C106" t="str">
            <v>06012</v>
          </cell>
        </row>
        <row r="107">
          <cell r="B107" t="str">
            <v>Fideicomiso para la implementación del Sistema de Justicia Penal en las entidades federativas</v>
          </cell>
          <cell r="C107" t="str">
            <v>06013</v>
          </cell>
        </row>
        <row r="108">
          <cell r="B108" t="str">
            <v>Fideicomiso para la Infraestructura en los Estados (FIES)</v>
          </cell>
          <cell r="C108" t="str">
            <v>06014</v>
          </cell>
        </row>
        <row r="109">
          <cell r="B109" t="str">
            <v>Fideicomiso que administrara el fondo para el fortalecimiento de sociedades y cooperativas de ahorro y préstamo y de apoyo a sus ahorradores</v>
          </cell>
          <cell r="C109" t="str">
            <v>06016</v>
          </cell>
        </row>
        <row r="110">
          <cell r="B110" t="str">
            <v>Fondo Aportaciones para Servicio de Salud (FASSA)</v>
          </cell>
          <cell r="C110" t="str">
            <v>06017</v>
          </cell>
        </row>
        <row r="111">
          <cell r="B111" t="str">
            <v>Fondo de Ahorro Capitalizable de los Trabajadores Al Servicio del Estado (FONAC)</v>
          </cell>
          <cell r="C111" t="str">
            <v>06018</v>
          </cell>
        </row>
        <row r="112">
          <cell r="B112" t="str">
            <v>Fondo de Aportaciones Múltiples (FAM)</v>
          </cell>
          <cell r="C112" t="str">
            <v>06019</v>
          </cell>
        </row>
        <row r="113">
          <cell r="B113" t="str">
            <v>Fondo de Aportaciones para Educación Tecnológica y de Adultos (FAETA)</v>
          </cell>
          <cell r="C113" t="str">
            <v>06020</v>
          </cell>
        </row>
        <row r="114">
          <cell r="B114" t="str">
            <v>Fondo de Aportaciones para el Fortalecimiento de las Entidades Federativas (FAFEF)</v>
          </cell>
          <cell r="C114" t="str">
            <v>06021</v>
          </cell>
        </row>
        <row r="115">
          <cell r="B115" t="str">
            <v>Fondo de Aportaciones para el Fortalecimiento de los Municipios y de las Demarcaciones Territoriales del Distrito Federal (FORTAMUN)</v>
          </cell>
          <cell r="C115" t="str">
            <v>06022</v>
          </cell>
        </row>
        <row r="116">
          <cell r="B116" t="str">
            <v>Fondo de Aportaciones para la Infraestructura Social (FAIS)</v>
          </cell>
          <cell r="C116" t="str">
            <v>06023</v>
          </cell>
        </row>
        <row r="117">
          <cell r="B117" t="str">
            <v>Fondo de Aportaciones para la Seguridad Pública de los Estados y del Distrito Federal (FASP)</v>
          </cell>
          <cell r="C117" t="str">
            <v>06024</v>
          </cell>
        </row>
        <row r="118">
          <cell r="B118" t="str">
            <v>Fondo de Aportaciones para Nómina Educativa y Gasto Operativo (FONE)</v>
          </cell>
          <cell r="C118" t="str">
            <v>06025</v>
          </cell>
        </row>
        <row r="119">
          <cell r="B119" t="str">
            <v>Fondo de apoyo en infraestructura y productividad</v>
          </cell>
          <cell r="C119" t="str">
            <v>06026</v>
          </cell>
        </row>
        <row r="120">
          <cell r="B120" t="str">
            <v>Fondo de apoyo para infraestructura y seguridad</v>
          </cell>
          <cell r="C120" t="str">
            <v>06027</v>
          </cell>
        </row>
        <row r="121">
          <cell r="B121" t="str">
            <v>Fondo de compensación</v>
          </cell>
          <cell r="C121" t="str">
            <v>06029</v>
          </cell>
        </row>
        <row r="122">
          <cell r="B122" t="str">
            <v>Fondo de compensación al régimen de pequeños contribuyentes y del régimen de los intermedios</v>
          </cell>
          <cell r="C122" t="str">
            <v>06030</v>
          </cell>
        </row>
        <row r="123">
          <cell r="B123" t="str">
            <v>Fondo de compensación de automóviles nuevos</v>
          </cell>
          <cell r="C123" t="str">
            <v>06031</v>
          </cell>
        </row>
        <row r="124">
          <cell r="B124" t="str">
            <v>Fondo de desincorporación de entidades</v>
          </cell>
          <cell r="C124" t="str">
            <v>06032</v>
          </cell>
        </row>
        <row r="125">
          <cell r="B125" t="str">
            <v>Fondo de Estabilización de los Ingresos de las Entidades Federativas (FEIEF)</v>
          </cell>
          <cell r="C125" t="str">
            <v>06033</v>
          </cell>
        </row>
        <row r="126">
          <cell r="B126" t="str">
            <v>Fondo de extracción de hidrocarburos</v>
          </cell>
          <cell r="C126" t="str">
            <v>06034</v>
          </cell>
        </row>
        <row r="127">
          <cell r="B127" t="str">
            <v>Fondo de fiscalización y recaudación</v>
          </cell>
          <cell r="C127" t="str">
            <v>06035</v>
          </cell>
        </row>
        <row r="128">
          <cell r="B128" t="str">
            <v>Fondo de fomento municipal</v>
          </cell>
          <cell r="C128" t="str">
            <v>06036</v>
          </cell>
        </row>
        <row r="129">
          <cell r="B129" t="str">
            <v>Fondo de infraestructura para países de Mesoamérica y el Caribe</v>
          </cell>
          <cell r="C129" t="str">
            <v>06037</v>
          </cell>
        </row>
        <row r="130">
          <cell r="B130" t="str">
            <v>Fondo de reconstrucción de Entidades Federativas</v>
          </cell>
          <cell r="C130" t="str">
            <v>06039</v>
          </cell>
        </row>
        <row r="131">
          <cell r="B131" t="str">
            <v>Fondo general de participaciones</v>
          </cell>
          <cell r="C131" t="str">
            <v>06040</v>
          </cell>
        </row>
        <row r="132">
          <cell r="B132" t="str">
            <v>Impuesto Especial sobre Producción y Servicios</v>
          </cell>
          <cell r="C132" t="str">
            <v>06041</v>
          </cell>
        </row>
        <row r="133">
          <cell r="B133" t="str">
            <v>Impuesto sobre la renta participable</v>
          </cell>
          <cell r="C133" t="str">
            <v>06042</v>
          </cell>
        </row>
        <row r="134">
          <cell r="B134" t="str">
            <v>La transferencia  del Fondo Mexicano del Petróleo para la Estabilización y el Desarrollo</v>
          </cell>
          <cell r="C134" t="str">
            <v>06043</v>
          </cell>
        </row>
        <row r="135">
          <cell r="B135" t="str">
            <v>Mand. 1312.- Juicio promovido por ICA vs INECEL de la República de Ecuador</v>
          </cell>
          <cell r="C135" t="str">
            <v>06044</v>
          </cell>
        </row>
        <row r="136">
          <cell r="B136" t="str">
            <v>Mandato extinta Comisión Monetaria</v>
          </cell>
          <cell r="C136" t="str">
            <v>06045</v>
          </cell>
        </row>
        <row r="137">
          <cell r="B137" t="str">
            <v>Mandato fiduciario de inversión y admón. apoyo financiero a favor del Fideicomiso Sindicatura de Promotora del Valle de Morelia (PROVAM)</v>
          </cell>
          <cell r="C137" t="str">
            <v>06046</v>
          </cell>
        </row>
        <row r="138">
          <cell r="B138" t="str">
            <v>Mandato para la administración de los recursos del Programa de Cooperación Energética para Países de Centroamérica y el Caribe</v>
          </cell>
          <cell r="C138" t="str">
            <v>06047</v>
          </cell>
        </row>
        <row r="139">
          <cell r="B139" t="str">
            <v>Mandato SHCP Mex. Tex Development Corp.</v>
          </cell>
          <cell r="C139" t="str">
            <v>06048</v>
          </cell>
        </row>
        <row r="140">
          <cell r="B140" t="str">
            <v>Museo Dolores Olmedo Patiño</v>
          </cell>
          <cell r="C140" t="str">
            <v>06049</v>
          </cell>
        </row>
        <row r="141">
          <cell r="B141" t="str">
            <v xml:space="preserve">Autoridad Federal para el Desarrollo de las Zonas Económicas Especiales </v>
          </cell>
          <cell r="C141" t="str">
            <v>06050</v>
          </cell>
        </row>
        <row r="142">
          <cell r="B142" t="str">
            <v>Agroasemex, S.A.</v>
          </cell>
          <cell r="C142" t="str">
            <v>06084</v>
          </cell>
        </row>
        <row r="143">
          <cell r="B143" t="str">
            <v>Comisión Nacional Bancaria y de Valores</v>
          </cell>
          <cell r="C143" t="str">
            <v>06100</v>
          </cell>
        </row>
        <row r="144">
          <cell r="B144" t="str">
            <v>Servicio de Administración Tributaria</v>
          </cell>
          <cell r="C144" t="str">
            <v>06101</v>
          </cell>
        </row>
        <row r="145">
          <cell r="B145" t="str">
            <v>Fideicomiso para administrar la contraprestación del artículo 16 de la Ley Aduanera</v>
          </cell>
          <cell r="C145" t="str">
            <v>06103</v>
          </cell>
        </row>
        <row r="146">
          <cell r="B146" t="str">
            <v>Instituto Nacional de las Mujeres</v>
          </cell>
          <cell r="C146" t="str">
            <v>06104</v>
          </cell>
        </row>
        <row r="147">
          <cell r="B147" t="str">
            <v>Fideicomiso programa de mejoramiento de los medios de informática y control de las autoridades aduaneras</v>
          </cell>
          <cell r="C147" t="str">
            <v>06105</v>
          </cell>
        </row>
        <row r="148">
          <cell r="B148" t="str">
            <v>Instituto para el Desarrollo Técnico de las Haciendas Públicas</v>
          </cell>
          <cell r="C148" t="str">
            <v>06110</v>
          </cell>
        </row>
        <row r="149">
          <cell r="B149" t="str">
            <v>Comisión Nacional de Seguros y Fianzas</v>
          </cell>
          <cell r="C149" t="str">
            <v>06111</v>
          </cell>
        </row>
        <row r="150">
          <cell r="B150" t="str">
            <v>Fideicomiso para la asistencia legal de los miembros de la Junta de Gobierno y servidores públicos de la Comisión Nacional de Seguros y Fianzas, así como de los interventores administrativos o gerentes y funcionarios auxiliares de las intervenciones</v>
          </cell>
          <cell r="C150" t="str">
            <v>06112</v>
          </cell>
        </row>
        <row r="151">
          <cell r="B151" t="str">
            <v>Comisión Nacional del Sistema de Ahorro para el Retiro</v>
          </cell>
          <cell r="C151" t="str">
            <v>06121</v>
          </cell>
        </row>
        <row r="152">
          <cell r="B152"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152" t="str">
            <v>06122</v>
          </cell>
        </row>
        <row r="153">
          <cell r="B153" t="str">
            <v>Fideicomiso fondo de apoyo a los trabajadores de confianza de la Comisión Nacional Bancaria y de Valores</v>
          </cell>
          <cell r="C153" t="str">
            <v>06201</v>
          </cell>
        </row>
        <row r="154">
          <cell r="B154" t="str">
            <v>Fideicomiso para el pago de gratificación por antigüedad a los trabajadores de base de la CNBV que se retiren después de 15 años de servicios ininterrumpidos.</v>
          </cell>
          <cell r="C154" t="str">
            <v>06202</v>
          </cell>
        </row>
        <row r="155">
          <cell r="B155"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155" t="str">
            <v>06203</v>
          </cell>
        </row>
        <row r="156">
          <cell r="B156" t="str">
            <v>Banco Nacional de Comercio Exterior, S.N.C.</v>
          </cell>
          <cell r="C156" t="str">
            <v>06305</v>
          </cell>
        </row>
        <row r="157">
          <cell r="B157" t="str">
            <v>Fideicomiso Patronato del Centro de Diseño México</v>
          </cell>
          <cell r="C157" t="str">
            <v>06306</v>
          </cell>
        </row>
        <row r="158">
          <cell r="B158" t="str">
            <v>Fondo editorial de la Plástica Mexicana</v>
          </cell>
          <cell r="C158" t="str">
            <v>06307</v>
          </cell>
        </row>
        <row r="159">
          <cell r="B159" t="str">
            <v>Fondo de pensiones BANCOMEXT</v>
          </cell>
          <cell r="C159" t="str">
            <v>06308</v>
          </cell>
        </row>
        <row r="160">
          <cell r="B160" t="str">
            <v>Fideicomiso para el impulso al financiamiento de las empresas</v>
          </cell>
          <cell r="C160" t="str">
            <v>06309</v>
          </cell>
        </row>
        <row r="161">
          <cell r="B161" t="str">
            <v>Fondo de pensiones de contribución definida de BANCOMEXT</v>
          </cell>
          <cell r="C161" t="str">
            <v>06312</v>
          </cell>
        </row>
        <row r="162">
          <cell r="B162" t="str">
            <v>Fideicomiso PEA y préstamos jubilados</v>
          </cell>
          <cell r="C162" t="str">
            <v>06313</v>
          </cell>
        </row>
        <row r="163">
          <cell r="B163" t="str">
            <v>Fideicomiso de apoyo a las exportaciones FIDAPEX</v>
          </cell>
          <cell r="C163" t="str">
            <v>06314</v>
          </cell>
        </row>
        <row r="164">
          <cell r="B164" t="str">
            <v>Fideicomiso para el Pago de Gastos de Servicios de Asistencia y Defensa Legal BANCOMEXT</v>
          </cell>
          <cell r="C164" t="str">
            <v>06315</v>
          </cell>
        </row>
        <row r="165">
          <cell r="B165" t="str">
            <v>Banco Nacional de Obras y Servicios Públicos, S.N.C.</v>
          </cell>
          <cell r="C165" t="str">
            <v>06320</v>
          </cell>
        </row>
        <row r="166">
          <cell r="B166" t="str">
            <v>Fideicomiso 1936 Fondo Nacional de Infraestructura</v>
          </cell>
          <cell r="C166" t="str">
            <v>06321</v>
          </cell>
        </row>
        <row r="167">
          <cell r="B167" t="str">
            <v>Fid. 2065.- Plan de pensiones de los jubilados de BANOBRAS</v>
          </cell>
          <cell r="C167" t="str">
            <v>06322</v>
          </cell>
        </row>
        <row r="168">
          <cell r="B168" t="str">
            <v>Fid. 2160 Fondo de pensiones de contribución definida</v>
          </cell>
          <cell r="C168" t="str">
            <v>06323</v>
          </cell>
        </row>
        <row r="169">
          <cell r="B169" t="str">
            <v>Fideicomiso Fondo de Apoyo a Municipios</v>
          </cell>
          <cell r="C169" t="str">
            <v>06324</v>
          </cell>
        </row>
        <row r="170">
          <cell r="B170" t="str">
            <v>Banco Nacional del Ejército, Fuerza Aérea y Armada, S.N.C.</v>
          </cell>
          <cell r="C170" t="str">
            <v>06325</v>
          </cell>
        </row>
        <row r="171">
          <cell r="B171" t="str">
            <v>Fideicomiso irrevocable de administración e inversión del fondo de pensiones o jubilaciones o primas de antigüedad de los trabajadores del Banco Nacional del Ejército, Fuerza Aérea y Armada, S.N.C.</v>
          </cell>
          <cell r="C171" t="str">
            <v>06326</v>
          </cell>
        </row>
        <row r="172">
          <cell r="B172" t="str">
            <v>Fideicomiso de Transición 2018</v>
          </cell>
          <cell r="C172" t="str">
            <v>06327</v>
          </cell>
        </row>
        <row r="173">
          <cell r="B173" t="str">
            <v>Casa de Moneda</v>
          </cell>
          <cell r="C173" t="str">
            <v>06363</v>
          </cell>
        </row>
        <row r="174">
          <cell r="B174" t="str">
            <v>Comisión Nacional para la Protección y Defensa de los Usuarios de Servicios Financieros</v>
          </cell>
          <cell r="C174" t="str">
            <v>06370</v>
          </cell>
        </row>
        <row r="175">
          <cell r="B175" t="str">
            <v>Financiera Nacional de Desarrollo Agropecuario, Rural, Forestal y Pesquero</v>
          </cell>
          <cell r="C175" t="str">
            <v>06565</v>
          </cell>
        </row>
        <row r="176">
          <cell r="B176" t="str">
            <v>Fondo de la Financiera Rural</v>
          </cell>
          <cell r="C176" t="str">
            <v>06566</v>
          </cell>
        </row>
        <row r="177">
          <cell r="B177" t="str">
            <v>Fondo de Capitalización e Inversión del Sector Rural</v>
          </cell>
          <cell r="C177" t="str">
            <v>06571</v>
          </cell>
        </row>
        <row r="178">
          <cell r="B178" t="str">
            <v>Fondo de inversión de capital en Agronegocios (FICA Sureste 2)</v>
          </cell>
          <cell r="C178" t="str">
            <v>06572</v>
          </cell>
        </row>
        <row r="179">
          <cell r="B179" t="str">
            <v>Fondo de inversión de capital en Agronegocios 2 (FICA 2)</v>
          </cell>
          <cell r="C179" t="str">
            <v>06574</v>
          </cell>
        </row>
        <row r="180">
          <cell r="B180" t="str">
            <v>Fondo de inversión de capital en Agronegocios 3 (FICA 3)</v>
          </cell>
          <cell r="C180" t="str">
            <v>06575</v>
          </cell>
        </row>
        <row r="181">
          <cell r="B181" t="str">
            <v>Fondo de inversión de capital en Agronegocios Activa (FICA Activa)</v>
          </cell>
          <cell r="C181" t="str">
            <v>06576</v>
          </cell>
        </row>
        <row r="182">
          <cell r="B182" t="str">
            <v>Fondo de inversión de capital en Agronegocios Agropyme</v>
          </cell>
          <cell r="C182" t="str">
            <v>06577</v>
          </cell>
        </row>
        <row r="183">
          <cell r="B183" t="str">
            <v>Fondo de Inversión de Capital en Agronegocios Infraestructura</v>
          </cell>
          <cell r="C183" t="str">
            <v>06578</v>
          </cell>
        </row>
        <row r="184">
          <cell r="B184" t="str">
            <v>Fondo de Garantía y Fomento para la Agricultura, Ganadería y Avicultura</v>
          </cell>
          <cell r="C184" t="str">
            <v>06600</v>
          </cell>
        </row>
        <row r="185">
          <cell r="B185" t="str">
            <v>Fondo de Garantía y Fomento para las Actividades Pesqueras (*)</v>
          </cell>
          <cell r="C185" t="str">
            <v>06601</v>
          </cell>
        </row>
        <row r="186">
          <cell r="B186" t="str">
            <v>Fondo Especial de Asistencia Técnica y Garantía para Créditos Agropecuarios (*)</v>
          </cell>
          <cell r="C186" t="str">
            <v>06602</v>
          </cell>
        </row>
        <row r="187">
          <cell r="B187" t="str">
            <v>Fondo Especial para Financiamientos Agropecuarios (*)</v>
          </cell>
          <cell r="C187" t="str">
            <v>06603</v>
          </cell>
        </row>
        <row r="188">
          <cell r="B188" t="str">
            <v>Fideicomiso de pensiones, del Fondo de Garantía y Fomento para la Agricultura, Ganadería y Avicultura</v>
          </cell>
          <cell r="C188" t="str">
            <v>06604</v>
          </cell>
        </row>
        <row r="189">
          <cell r="B189" t="str">
            <v>Fondo de Operación y Financiamiento Bancario a la Vivienda (*)</v>
          </cell>
          <cell r="C189" t="str">
            <v>06610</v>
          </cell>
        </row>
        <row r="190">
          <cell r="B190" t="str">
            <v>Notimex, Agencia de Noticias del Estado Mexicano</v>
          </cell>
          <cell r="C190" t="str">
            <v>06630</v>
          </cell>
        </row>
        <row r="191">
          <cell r="B191" t="str">
            <v>Instituto Nacional de Transparencia, Acceso a la Información y Protección de Datos Personales</v>
          </cell>
          <cell r="C191" t="str">
            <v>06738</v>
          </cell>
        </row>
        <row r="192">
          <cell r="B192" t="str">
            <v>Instituto para la Protección al Ahorro Bancario</v>
          </cell>
          <cell r="C192" t="str">
            <v>06747</v>
          </cell>
        </row>
        <row r="193">
          <cell r="B193" t="str">
            <v>Lotería Nacional para la Asistencia Pública</v>
          </cell>
          <cell r="C193" t="str">
            <v>06750</v>
          </cell>
        </row>
        <row r="194">
          <cell r="B194" t="str">
            <v>Nacional Financiera, S.N.C.</v>
          </cell>
          <cell r="C194" t="str">
            <v>06780</v>
          </cell>
        </row>
        <row r="195">
          <cell r="B195" t="str">
            <v>Complemento del Préstamo Especial para el Ahorro (PEA) y préstamos de corto y mediano plazo para jubilados bajo el plan de beneficio definido</v>
          </cell>
          <cell r="C195" t="str">
            <v>06781</v>
          </cell>
        </row>
        <row r="196">
          <cell r="B196" t="str">
            <v>Fideicomiso de capital emprendedor</v>
          </cell>
          <cell r="C196" t="str">
            <v>06783</v>
          </cell>
        </row>
        <row r="197">
          <cell r="B197" t="str">
            <v>Fideicomiso de contragarantía para el financiamiento empresarial</v>
          </cell>
          <cell r="C197" t="str">
            <v>06784</v>
          </cell>
        </row>
        <row r="198">
          <cell r="B198" t="str">
            <v>Fideicomiso fondo de asistencia técnica en programas de financiamiento</v>
          </cell>
          <cell r="C198" t="str">
            <v>06785</v>
          </cell>
        </row>
        <row r="199">
          <cell r="B199" t="str">
            <v>Fideicomiso programa de venta de títulos en directo al público</v>
          </cell>
          <cell r="C199" t="str">
            <v>06786</v>
          </cell>
        </row>
        <row r="200">
          <cell r="B200" t="str">
            <v>Fondo de pensiones de contribución definida de Nacional Financiera</v>
          </cell>
          <cell r="C200" t="str">
            <v>06788</v>
          </cell>
        </row>
        <row r="201">
          <cell r="B201" t="str">
            <v>Fondo de pensiones y primas de Antigüedad de NAFIN</v>
          </cell>
          <cell r="C201" t="str">
            <v>06789</v>
          </cell>
        </row>
        <row r="202">
          <cell r="B202" t="str">
            <v>Fondo para la participación de riesgos 11480</v>
          </cell>
          <cell r="C202" t="str">
            <v>06790</v>
          </cell>
        </row>
        <row r="203">
          <cell r="B203" t="str">
            <v>Fondo para la participación de riesgos en fianzas</v>
          </cell>
          <cell r="C203" t="str">
            <v>06791</v>
          </cell>
        </row>
        <row r="204">
          <cell r="B204" t="str">
            <v>Mandatos fusión y liquidación (FONEP, FIDEIN, PAI)</v>
          </cell>
          <cell r="C204" t="str">
            <v>06792</v>
          </cell>
        </row>
        <row r="205">
          <cell r="B205" t="str">
            <v>Mario Renato Menéndez Rodríguez 7997</v>
          </cell>
          <cell r="C205" t="str">
            <v>06793</v>
          </cell>
        </row>
        <row r="206">
          <cell r="B206" t="str">
            <v>Fideicomiso de Defensa Legal y Asistencia Legal</v>
          </cell>
          <cell r="C206" t="str">
            <v>06795</v>
          </cell>
        </row>
        <row r="207">
          <cell r="B207" t="str">
            <v>Banco del Bienestar</v>
          </cell>
          <cell r="C207" t="str">
            <v>06800</v>
          </cell>
        </row>
        <row r="208">
          <cell r="B208" t="str">
            <v>Fideicomiso irrevocable de inversión y administración para el pago de pensiones y jubilaciones, F/10045</v>
          </cell>
          <cell r="C208" t="str">
            <v>06801</v>
          </cell>
        </row>
        <row r="209">
          <cell r="B209" t="str">
            <v>Fideicomiso de administración para el otorgamiento y primas de antigüedad</v>
          </cell>
          <cell r="C209" t="str">
            <v>06802</v>
          </cell>
        </row>
        <row r="210">
          <cell r="B210" t="str">
            <v xml:space="preserve">Fideicomiso irrevocable de administración No. 10055 </v>
          </cell>
          <cell r="C210" t="str">
            <v>06803</v>
          </cell>
        </row>
        <row r="211">
          <cell r="B211" t="str">
            <v>Fondo de supervisión auxiliar de sociedades cooperativas de ahorro y Préstamo y de Protección a sus Ahorradores. F/10217</v>
          </cell>
          <cell r="C211" t="str">
            <v>06804</v>
          </cell>
        </row>
        <row r="212">
          <cell r="B212" t="str">
            <v>Fondo de protección de sociedades financieras populares y de protección a sus ahorradores (F/10216)</v>
          </cell>
          <cell r="C212" t="str">
            <v>06805</v>
          </cell>
        </row>
        <row r="213">
          <cell r="B213" t="str">
            <v>Pronósticos para la Asistencia Pública</v>
          </cell>
          <cell r="C213" t="str">
            <v>06810</v>
          </cell>
        </row>
        <row r="214">
          <cell r="B214" t="str">
            <v>Instituto para Devolver al Pueblo lo Robado</v>
          </cell>
          <cell r="C214" t="str">
            <v>06812</v>
          </cell>
        </row>
        <row r="215">
          <cell r="B215" t="str">
            <v>Extinta Luz y Fuerza del Centro</v>
          </cell>
          <cell r="C215" t="str">
            <v>06814</v>
          </cell>
        </row>
        <row r="216">
          <cell r="B216" t="str">
            <v>Ferrocarriles Nacionales de México</v>
          </cell>
          <cell r="C216" t="str">
            <v>06815</v>
          </cell>
        </row>
        <row r="217">
          <cell r="B217" t="str">
            <v xml:space="preserve">Fideicomiso 5012-6 FERRONALESJUB (para el pago de pensiones jubilatorias a los trabajadores de Ferrocarriles Nacionales de México) </v>
          </cell>
          <cell r="C217" t="str">
            <v>06816</v>
          </cell>
        </row>
        <row r="218">
          <cell r="B218" t="str">
            <v>Sociedad Hipotecaria Federal, S.N.C.</v>
          </cell>
          <cell r="C218" t="str">
            <v>06820</v>
          </cell>
        </row>
        <row r="219">
          <cell r="B219" t="str">
            <v>Fideicomiso de pensiones del sistema BANRURAL</v>
          </cell>
          <cell r="C219" t="str">
            <v>06821</v>
          </cell>
        </row>
        <row r="220">
          <cell r="B220" t="str">
            <v>Fideicomiso para administrar el fondo de pensiones de FOPPAZ</v>
          </cell>
          <cell r="C220" t="str">
            <v>06822</v>
          </cell>
        </row>
        <row r="221">
          <cell r="B221" t="str">
            <v>Fideicomiso para administrar el fondo de pensiones y gastos médicos de BANPESCA</v>
          </cell>
          <cell r="C221" t="str">
            <v>06823</v>
          </cell>
        </row>
        <row r="222">
          <cell r="B222" t="str">
            <v>Fideicomiso para administrar el fondo de pensiones y gastos médicos de BNCI</v>
          </cell>
          <cell r="C222" t="str">
            <v>06824</v>
          </cell>
        </row>
        <row r="223">
          <cell r="B223" t="str">
            <v>Fondo de Restitución (FORE)</v>
          </cell>
          <cell r="C223" t="str">
            <v>06825</v>
          </cell>
        </row>
        <row r="224">
          <cell r="B224" t="str">
            <v>Fondo de pensiones de instituciones liquidadas</v>
          </cell>
          <cell r="C224" t="str">
            <v>06826</v>
          </cell>
        </row>
        <row r="225">
          <cell r="B225" t="str">
            <v>Fondo de pensiones fideicomiso liquidador de Instituciones y Organizaciones Auxiliares de Crédito</v>
          </cell>
          <cell r="C225" t="str">
            <v>06827</v>
          </cell>
        </row>
        <row r="226">
          <cell r="B226" t="str">
            <v xml:space="preserve">Fondo de pensiones Financiera Nacional Azucarera </v>
          </cell>
          <cell r="C226" t="str">
            <v>06828</v>
          </cell>
        </row>
        <row r="227">
          <cell r="B227" t="str">
            <v>Fondo de pensiones Servicios de Almacenamiento del Norte S.A.</v>
          </cell>
          <cell r="C227" t="str">
            <v>06829</v>
          </cell>
        </row>
        <row r="228">
          <cell r="B228" t="str">
            <v>Seguros de Crédito a la Vivienda SHF, S.A. de C.V. (*)</v>
          </cell>
          <cell r="C228" t="str">
            <v>06920</v>
          </cell>
        </row>
        <row r="229">
          <cell r="B229" t="str">
            <v>Fideicomiso para el Fondo Regional (FIFONREGIÓN)</v>
          </cell>
          <cell r="C229" t="str">
            <v>06921</v>
          </cell>
        </row>
        <row r="230">
          <cell r="B230" t="str">
            <v>Fideicomiso para la Evaluación de los Fondos de Aportaciones Federales (FIDEFAF)</v>
          </cell>
          <cell r="C230" t="str">
            <v>06922</v>
          </cell>
        </row>
        <row r="231">
          <cell r="B231" t="str">
            <v>Fideicomiso de apoyo a deudos de militares fallecidos o a militares que hayan adquirido una inutilidad en primera categoría en actos del servicio considerado de alto riesgo</v>
          </cell>
          <cell r="C231" t="str">
            <v>07001</v>
          </cell>
        </row>
        <row r="232">
          <cell r="B232" t="str">
            <v>Fideicomiso público de administración y pago de equipo militar</v>
          </cell>
          <cell r="C232" t="str">
            <v>07002</v>
          </cell>
        </row>
        <row r="233">
          <cell r="B233" t="str">
            <v>Instituto de Seguridad Social para las Fuerzas Armadas Mexicanas</v>
          </cell>
          <cell r="C233" t="str">
            <v>07150</v>
          </cell>
        </row>
        <row r="234">
          <cell r="B234" t="str">
            <v>Contrato de mandato para el pago de haberes de retiro, pensiones y compensaciones</v>
          </cell>
          <cell r="C234" t="str">
            <v>07151</v>
          </cell>
        </row>
        <row r="235">
          <cell r="B235" t="str">
            <v>Fideicomiso de administración y operación del ISSFAM</v>
          </cell>
          <cell r="C235" t="str">
            <v>07152</v>
          </cell>
        </row>
        <row r="236">
          <cell r="B236" t="str">
            <v>Comité Nacional para el Desarrollo Sustentable de la Caña de Azúcar (*)</v>
          </cell>
          <cell r="C236" t="str">
            <v>08001</v>
          </cell>
        </row>
        <row r="237">
          <cell r="B237" t="str">
            <v>Fondo de Empresas Expropiadas del Sector Azucarero (*)</v>
          </cell>
          <cell r="C237" t="str">
            <v>08002</v>
          </cell>
        </row>
        <row r="238">
          <cell r="B238" t="str">
            <v>Agencia de Servicios a la Comercialización y Desarrollo de Mercados Agropecuarios</v>
          </cell>
          <cell r="C238" t="str">
            <v>08100</v>
          </cell>
        </row>
        <row r="239">
          <cell r="B239" t="str">
            <v>Colegio de Postgraduados</v>
          </cell>
          <cell r="C239" t="str">
            <v>08140</v>
          </cell>
        </row>
        <row r="240">
          <cell r="B240" t="str">
            <v>Fideicomiso de apoyo a la investigación científica y desarrollo tecnológico del Colegio de Postgraduados</v>
          </cell>
          <cell r="C240" t="str">
            <v>08141</v>
          </cell>
        </row>
        <row r="241">
          <cell r="B241" t="str">
            <v>Instituto Nacional para el Desarrollo de Capacidades del Sector Rural, A.C.</v>
          </cell>
          <cell r="C241" t="str">
            <v>08162</v>
          </cell>
        </row>
        <row r="242">
          <cell r="B242" t="str">
            <v>Instituto Nacional de Investigaciones Forestales, Agrícolas y Pecuarias</v>
          </cell>
          <cell r="C242" t="str">
            <v>08170</v>
          </cell>
        </row>
        <row r="243">
          <cell r="B243" t="str">
            <v>Fideicomiso de administración e inversión para el establecimiento y operación de los fondos de apoyo a la investigación científica y desarrollo tecnológico del INIFAP</v>
          </cell>
          <cell r="C243" t="str">
            <v>08171</v>
          </cell>
        </row>
        <row r="244">
          <cell r="B244" t="str">
            <v>Comisión Nacional de Acuacultura y Pesca</v>
          </cell>
          <cell r="C244" t="str">
            <v>08197</v>
          </cell>
        </row>
        <row r="245">
          <cell r="B245" t="str">
            <v>Instituto Nacional de Pesca</v>
          </cell>
          <cell r="C245" t="str">
            <v>08198</v>
          </cell>
        </row>
        <row r="246">
          <cell r="B246" t="str">
            <v>Servicio de Información Agroalimentaria y Pesquera</v>
          </cell>
          <cell r="C246" t="str">
            <v>08199</v>
          </cell>
        </row>
        <row r="247">
          <cell r="B247" t="str">
            <v>Fideicomiso de investigación para el desarrollo del programa de aprovechamiento del atún y protección de delfines y otros en torno a especies acuáticas protegidas</v>
          </cell>
          <cell r="C247" t="str">
            <v>08200</v>
          </cell>
        </row>
        <row r="248">
          <cell r="B248" t="str">
            <v>Servicio Nacional de Sanidad, Inocuidad y Calidad Agroalimentaria</v>
          </cell>
          <cell r="C248" t="str">
            <v>08210</v>
          </cell>
        </row>
        <row r="249">
          <cell r="B249" t="str">
            <v>Fideicomiso de Riesgo Compartido</v>
          </cell>
          <cell r="C249" t="str">
            <v>08331</v>
          </cell>
        </row>
        <row r="250">
          <cell r="B250" t="str">
            <v>Productora Nacional de Biológicos Veterinarios</v>
          </cell>
          <cell r="C250" t="str">
            <v>08460</v>
          </cell>
        </row>
        <row r="251">
          <cell r="B251" t="str">
            <v>Colegio Superior Agropecuario del Estado de Guerrero</v>
          </cell>
          <cell r="C251" t="str">
            <v>08609</v>
          </cell>
        </row>
        <row r="252">
          <cell r="B252" t="str">
            <v>Servicio Nacional de Inspección y Certificación de Semillas</v>
          </cell>
          <cell r="C252" t="str">
            <v>08610</v>
          </cell>
        </row>
        <row r="253">
          <cell r="B253" t="str">
            <v>Instituto Mexicano del Transporte (*)</v>
          </cell>
          <cell r="C253" t="str">
            <v>09001</v>
          </cell>
        </row>
        <row r="254">
          <cell r="B254" t="str">
            <v>Fid. 122.- Benjamín Hill Trabajadores F.F.C.C. Sonora-Baja California</v>
          </cell>
          <cell r="C254" t="str">
            <v>09003</v>
          </cell>
        </row>
        <row r="255">
          <cell r="B255" t="str">
            <v>Fideicomiso de inversión y administración del tramo carretero Nizuc-Tulum No. 160265-7</v>
          </cell>
          <cell r="C255" t="str">
            <v>09004</v>
          </cell>
        </row>
        <row r="256">
          <cell r="B256" t="str">
            <v>Fideicomiso del fondo de cobertura social de telecomunicaciones</v>
          </cell>
          <cell r="C256" t="str">
            <v>09005</v>
          </cell>
        </row>
        <row r="257">
          <cell r="B257" t="str">
            <v>Fideicomiso E-México</v>
          </cell>
          <cell r="C257" t="str">
            <v>09006</v>
          </cell>
        </row>
        <row r="258">
          <cell r="B258" t="str">
            <v>Fideicomiso programa habitacional de FERRONALES en la República Mexicana</v>
          </cell>
          <cell r="C258" t="str">
            <v>09007</v>
          </cell>
        </row>
        <row r="259">
          <cell r="B259" t="str">
            <v>Agencia Reguladora del Transporte Ferroviario (*)</v>
          </cell>
          <cell r="C259" t="str">
            <v>09010</v>
          </cell>
        </row>
        <row r="260">
          <cell r="B260" t="str">
            <v>Organismo Promotor de Inversiones en Telecomunicaciones</v>
          </cell>
          <cell r="C260" t="str">
            <v>09011</v>
          </cell>
        </row>
        <row r="261">
          <cell r="B261" t="str">
            <v>Agencia Federal de Aviación Civil</v>
          </cell>
          <cell r="C261" t="str">
            <v>09012</v>
          </cell>
        </row>
        <row r="262">
          <cell r="B262" t="str">
            <v>Aeropuertos y Servicios Auxiliares</v>
          </cell>
          <cell r="C262" t="str">
            <v>09085</v>
          </cell>
        </row>
        <row r="263">
          <cell r="B263" t="str">
            <v>Mandato para el pago de compromisos del Pabellón Aeroespacial CFE-SCT-ASA</v>
          </cell>
          <cell r="C263" t="str">
            <v>09086</v>
          </cell>
        </row>
        <row r="264">
          <cell r="B264" t="str">
            <v>Agencia Espacial Mexicana</v>
          </cell>
          <cell r="C264" t="str">
            <v>09087</v>
          </cell>
        </row>
        <row r="265">
          <cell r="B265" t="str">
            <v>Servicios a la Navegación en el Espacio Aéreo Mexicano</v>
          </cell>
          <cell r="C265" t="str">
            <v>09111</v>
          </cell>
        </row>
        <row r="266">
          <cell r="B266" t="str">
            <v>Caminos y Puentes Federales de Ingresos y Servicios Conexos</v>
          </cell>
          <cell r="C266" t="str">
            <v>09120</v>
          </cell>
        </row>
        <row r="267">
          <cell r="B267" t="str">
            <v>Instituto Federal de Telecomunicaciones</v>
          </cell>
          <cell r="C267" t="str">
            <v>09121</v>
          </cell>
        </row>
        <row r="268">
          <cell r="B268" t="str">
            <v>F/31293-4 Libramiento Oriente de San Luis Potosí</v>
          </cell>
          <cell r="C268" t="str">
            <v>09122</v>
          </cell>
        </row>
        <row r="269">
          <cell r="B269" t="str">
            <v>F/11025590 (Antes 4483-0) "Durango-Yerbanis"</v>
          </cell>
          <cell r="C269" t="str">
            <v>09123</v>
          </cell>
        </row>
        <row r="270">
          <cell r="B270" t="str">
            <v>F/21935-2 "Kantunil-Cancún"</v>
          </cell>
          <cell r="C270" t="str">
            <v>09124</v>
          </cell>
        </row>
        <row r="271">
          <cell r="B271" t="str">
            <v>Fideicomiso 2165-8 "Fondo para liquidación de trabajadores de la red FONADIN" (Antes FARAC)</v>
          </cell>
          <cell r="C271" t="str">
            <v>09125</v>
          </cell>
        </row>
        <row r="272">
          <cell r="B272" t="str">
            <v>Fideicomiso 148687 "Fondo para préstamos a corto plazo para apoyar a los trabajadores de CAPUFE en casos de contingencia"</v>
          </cell>
          <cell r="C272" t="str">
            <v>09126</v>
          </cell>
        </row>
        <row r="273">
          <cell r="B273" t="str">
            <v>F/1516 ATM (Antes 639-00-5) Tijuana-Tecate</v>
          </cell>
          <cell r="C273" t="str">
            <v>09127</v>
          </cell>
        </row>
        <row r="274">
          <cell r="B274" t="str">
            <v>Fideicomiso irrevocable de administración y fuente de pago número CIB/2064</v>
          </cell>
          <cell r="C274" t="str">
            <v>09128</v>
          </cell>
        </row>
        <row r="275">
          <cell r="B275" t="str">
            <v>Fideicomiso No. F/745293 (antes 2103) Cuauhtémoc-Osiris</v>
          </cell>
          <cell r="C275" t="str">
            <v>09129</v>
          </cell>
        </row>
        <row r="276">
          <cell r="B276" t="str">
            <v>Fideicomiso para la construcción, explotación y conservación del tramo carretero Atlacomulco-Maravatio</v>
          </cell>
          <cell r="C276" t="str">
            <v>09130</v>
          </cell>
        </row>
        <row r="277">
          <cell r="B277" t="str">
            <v>F/689 San Martín Texmelucan-Tlaxcala-El Molinito</v>
          </cell>
          <cell r="C277" t="str">
            <v>09131</v>
          </cell>
        </row>
        <row r="278">
          <cell r="B278" t="str">
            <v>Fideicomiso 11029386 (antes SM940243) Gómez Palacio-Cuencamé-Yerbanis</v>
          </cell>
          <cell r="C278" t="str">
            <v>09132</v>
          </cell>
        </row>
        <row r="279">
          <cell r="B279" t="str">
            <v>Administración Portuaria Integral de Ensenada, S.A. de C.V.</v>
          </cell>
          <cell r="C279" t="str">
            <v>09169</v>
          </cell>
        </row>
        <row r="280">
          <cell r="B280" t="str">
            <v>Administración Portuaria Integral de Mazatlán, S.A. de C.V.</v>
          </cell>
          <cell r="C280" t="str">
            <v>09171</v>
          </cell>
        </row>
        <row r="281">
          <cell r="B281" t="str">
            <v>Administración Portuaria Integral de Progreso, S.A. de C.V.</v>
          </cell>
          <cell r="C281" t="str">
            <v>09172</v>
          </cell>
        </row>
        <row r="282">
          <cell r="B282" t="str">
            <v>Administración Portuaria Integral de Puerto Vallarta, S.A. de C.V.</v>
          </cell>
          <cell r="C282" t="str">
            <v>09173</v>
          </cell>
        </row>
        <row r="283">
          <cell r="B283" t="str">
            <v>Administración Portuaria Integral de Topolobampo, S.A. de C.V.</v>
          </cell>
          <cell r="C283" t="str">
            <v>09174</v>
          </cell>
        </row>
        <row r="284">
          <cell r="B284" t="str">
            <v>Administración Portuaria Integral de Tuxpan, S.A. de C.V.</v>
          </cell>
          <cell r="C284" t="str">
            <v>09175</v>
          </cell>
        </row>
        <row r="285">
          <cell r="B285" t="str">
            <v>Administración Portuaria Integral de Altamira, S.A. de C.V.</v>
          </cell>
          <cell r="C285" t="str">
            <v>09176</v>
          </cell>
        </row>
        <row r="286">
          <cell r="B286" t="str">
            <v>Administración Portuaria Integral de Guaymas, S.A. de C.V.</v>
          </cell>
          <cell r="C286" t="str">
            <v>09177</v>
          </cell>
        </row>
        <row r="287">
          <cell r="B287" t="str">
            <v>Administración Portuaria Integral de Lázaro Cárdenas, S.A. de C.V.</v>
          </cell>
          <cell r="C287" t="str">
            <v>09178</v>
          </cell>
        </row>
        <row r="288">
          <cell r="B288" t="str">
            <v>Administración Portuaria Integral de Manzanillo, S.A. de C.V.</v>
          </cell>
          <cell r="C288" t="str">
            <v>09179</v>
          </cell>
        </row>
        <row r="289">
          <cell r="B289" t="str">
            <v>Administración Portuaria Integral de Dos Bocas, S.A. de C.V.</v>
          </cell>
          <cell r="C289" t="str">
            <v>09180</v>
          </cell>
        </row>
        <row r="290">
          <cell r="B290" t="str">
            <v>Administración Portuaria Integral de Tampico, S.A. de C.V.</v>
          </cell>
          <cell r="C290" t="str">
            <v>09181</v>
          </cell>
        </row>
        <row r="291">
          <cell r="B291" t="str">
            <v>Administración Portuaria Integral de Veracruz, S.A. de C.V.</v>
          </cell>
          <cell r="C291" t="str">
            <v>09182</v>
          </cell>
        </row>
        <row r="292">
          <cell r="B292" t="str">
            <v>Administración Portuaria Integral de Coatzacoalcos, S.A. de C.V.</v>
          </cell>
          <cell r="C292" t="str">
            <v>09183</v>
          </cell>
        </row>
        <row r="293">
          <cell r="B293" t="str">
            <v>Administración Portuaria Integral de Salina Cruz, S.A. de C.V.</v>
          </cell>
          <cell r="C293" t="str">
            <v>09184</v>
          </cell>
        </row>
        <row r="294">
          <cell r="B294" t="str">
            <v>Administración Portuaria Integral de Puerto Madero, S.A. de C.V.</v>
          </cell>
          <cell r="C294" t="str">
            <v>09186</v>
          </cell>
        </row>
        <row r="295">
          <cell r="B295" t="str">
            <v>Ferrocarril del Istmo de Tehuantepec, S.A. de C.V.</v>
          </cell>
          <cell r="C295" t="str">
            <v>09189</v>
          </cell>
        </row>
        <row r="296">
          <cell r="B296" t="str">
            <v>Fondo de infraestructura y equipamiento del Instituto Federal de Telecomunicaciones</v>
          </cell>
          <cell r="C296" t="str">
            <v>09221</v>
          </cell>
        </row>
        <row r="297">
          <cell r="B297" t="str">
            <v>Fideicomiso de Formación y Capacitación para el Personal de la Marina Mercante Nacional</v>
          </cell>
          <cell r="C297" t="str">
            <v>09225</v>
          </cell>
        </row>
        <row r="298">
          <cell r="B298" t="str">
            <v>Servicio Postal Mexicano</v>
          </cell>
          <cell r="C298" t="str">
            <v>09338</v>
          </cell>
        </row>
        <row r="299">
          <cell r="B299" t="str">
            <v>Telecomunicaciones de México</v>
          </cell>
          <cell r="C299" t="str">
            <v>09437</v>
          </cell>
        </row>
        <row r="300">
          <cell r="B300" t="str">
            <v>Servicios Aeroportuarios de la Ciudad de México, S.A. de C.V.</v>
          </cell>
          <cell r="C300" t="str">
            <v>09448</v>
          </cell>
        </row>
        <row r="301">
          <cell r="B301" t="str">
            <v>Grupo Aeroportuario de la Ciudad de México, S.A. de C.V.</v>
          </cell>
          <cell r="C301" t="str">
            <v>09450</v>
          </cell>
        </row>
        <row r="302">
          <cell r="B302" t="str">
            <v>Aeropuerto Internacional de la Ciudad de México, S.A. de C.V.</v>
          </cell>
          <cell r="C302" t="str">
            <v>09451</v>
          </cell>
        </row>
        <row r="303">
          <cell r="B303" t="str">
            <v>Fideicomiso para el desarrollo del nuevo Aeropuerto Internacional de la Ciudad del México</v>
          </cell>
          <cell r="C303" t="str">
            <v>09460</v>
          </cell>
        </row>
        <row r="304">
          <cell r="B304" t="str">
            <v>Fideicomiso para promover el desarrollo de proveedores y contratistas nacionales de la industria energética</v>
          </cell>
          <cell r="C304" t="str">
            <v>10001</v>
          </cell>
        </row>
        <row r="305">
          <cell r="B305" t="str">
            <v>Fideicomiso de Fomento Industrial LANFI</v>
          </cell>
          <cell r="C305" t="str">
            <v>10002</v>
          </cell>
        </row>
        <row r="306">
          <cell r="B306" t="str">
            <v>Fideicomiso del Programa Nacional Financiero al Microempresario</v>
          </cell>
          <cell r="C306" t="str">
            <v>10003</v>
          </cell>
        </row>
        <row r="307">
          <cell r="B307" t="str">
            <v>Centro Nacional de Metrología</v>
          </cell>
          <cell r="C307" t="str">
            <v>10095</v>
          </cell>
        </row>
        <row r="308">
          <cell r="B308" t="str">
            <v>Servicio Geológico Mexicano</v>
          </cell>
          <cell r="C308" t="str">
            <v>10100</v>
          </cell>
        </row>
        <row r="309">
          <cell r="B309" t="str">
            <v>Exportadora de Sal, S.A. de C.V.</v>
          </cell>
          <cell r="C309" t="str">
            <v>10101</v>
          </cell>
        </row>
        <row r="310">
          <cell r="B310" t="str">
            <v>Fideicomiso de Fomento Minero</v>
          </cell>
          <cell r="C310" t="str">
            <v>10102</v>
          </cell>
        </row>
        <row r="311">
          <cell r="B311" t="str">
            <v>Plan de pensiones de contribución definida para el personal de mando del FIFOMI</v>
          </cell>
          <cell r="C311" t="str">
            <v>10103</v>
          </cell>
        </row>
        <row r="312">
          <cell r="B312" t="str">
            <v>Plan de pensiones personal operativo</v>
          </cell>
          <cell r="C312" t="str">
            <v>10104</v>
          </cell>
        </row>
        <row r="313">
          <cell r="B313" t="str">
            <v>Prima de antigüedad</v>
          </cell>
          <cell r="C313" t="str">
            <v>10105</v>
          </cell>
        </row>
        <row r="314">
          <cell r="B314" t="str">
            <v>ProMéxico</v>
          </cell>
          <cell r="C314" t="str">
            <v>10110</v>
          </cell>
        </row>
        <row r="315">
          <cell r="B315" t="str">
            <v>Comisión Federal de Competencia Económica</v>
          </cell>
          <cell r="C315" t="str">
            <v>10111</v>
          </cell>
        </row>
        <row r="316">
          <cell r="B316" t="str">
            <v>Fondo para solventar las contingencias derivadas de juicios laborales de la Comisión Federal de Competencia Económica</v>
          </cell>
          <cell r="C316" t="str">
            <v>10112</v>
          </cell>
        </row>
        <row r="317">
          <cell r="B317" t="str">
            <v>Comisión Nacional de Mejora Regulatoria</v>
          </cell>
          <cell r="C317" t="str">
            <v>10141</v>
          </cell>
        </row>
        <row r="318">
          <cell r="B318" t="str">
            <v>Fideicomiso fondo de ahorro obreros de ESSA</v>
          </cell>
          <cell r="C318" t="str">
            <v>10201</v>
          </cell>
        </row>
        <row r="319">
          <cell r="B319" t="str">
            <v>Fideicomiso plan de pensiones y jubilaciones ESSA</v>
          </cell>
          <cell r="C319" t="str">
            <v>10202</v>
          </cell>
        </row>
        <row r="320">
          <cell r="B320" t="str">
            <v>Instituto Nacional del Emprendedor</v>
          </cell>
          <cell r="C320" t="str">
            <v>10211</v>
          </cell>
        </row>
        <row r="321">
          <cell r="B321" t="str">
            <v>México Emprende</v>
          </cell>
          <cell r="C321" t="str">
            <v>10212</v>
          </cell>
        </row>
        <row r="322">
          <cell r="B322" t="str">
            <v>Instituto Mexicano de la Propiedad Industrial</v>
          </cell>
          <cell r="C322" t="str">
            <v>10265</v>
          </cell>
        </row>
        <row r="323">
          <cell r="B323" t="str">
            <v>Fideicomiso para la competitividad e innovación México-Unión Europea y/o Fideicomiso PROCEI</v>
          </cell>
          <cell r="C323" t="str">
            <v>10310</v>
          </cell>
        </row>
        <row r="324">
          <cell r="B324" t="str">
            <v>Mandato para la administración de los recursos del programa de apoyo a la industria cinematográfica y audiovisual, Fondo</v>
          </cell>
          <cell r="C324" t="str">
            <v>10311</v>
          </cell>
        </row>
        <row r="325">
          <cell r="B325" t="str">
            <v>Procuraduría Federal del Consumidor</v>
          </cell>
          <cell r="C325" t="str">
            <v>10315</v>
          </cell>
        </row>
        <row r="326">
          <cell r="B326" t="str">
            <v>Comisión de Apelación y Arbitraje del Deporte (*)</v>
          </cell>
          <cell r="C326" t="str">
            <v>11001</v>
          </cell>
        </row>
        <row r="327">
          <cell r="B327" t="str">
            <v>Coordinación General @prende.mx (*)</v>
          </cell>
          <cell r="C327" t="str">
            <v>11002</v>
          </cell>
        </row>
        <row r="328">
          <cell r="B328" t="str">
            <v>Coordinación Nacional del Servicio Profesional Docente (*)</v>
          </cell>
          <cell r="C328" t="str">
            <v>11003</v>
          </cell>
        </row>
        <row r="329">
          <cell r="B329" t="str">
            <v>Tecnológico Nacional de México (*)</v>
          </cell>
          <cell r="C329" t="str">
            <v>11004</v>
          </cell>
        </row>
        <row r="330">
          <cell r="B330" t="str">
            <v>Universidad Abierta y a Distancia de México (*)</v>
          </cell>
          <cell r="C330" t="str">
            <v>11005</v>
          </cell>
        </row>
        <row r="331">
          <cell r="B331" t="str">
            <v>XE-IPN Canal 11 (*)</v>
          </cell>
          <cell r="C331" t="str">
            <v>11006</v>
          </cell>
        </row>
        <row r="332">
          <cell r="B332" t="str">
            <v>Bachillerato general en sus modalidades no escolarizada y mixta</v>
          </cell>
          <cell r="C332" t="str">
            <v>11007</v>
          </cell>
        </row>
        <row r="333">
          <cell r="B333" t="str">
            <v>Convenio de cooperación para la operación del Programa de Educación a Distancia</v>
          </cell>
          <cell r="C333" t="str">
            <v>11008</v>
          </cell>
        </row>
        <row r="334">
          <cell r="B334" t="str">
            <v>Convenio de cooperación para la operación del Programa de Educación a Distancia II</v>
          </cell>
          <cell r="C334" t="str">
            <v>11009</v>
          </cell>
        </row>
        <row r="335">
          <cell r="B335" t="str">
            <v>Convenio específico para la operación y desarrollo del Programa SEPA-Ingles</v>
          </cell>
          <cell r="C335" t="str">
            <v>11010</v>
          </cell>
        </row>
        <row r="336">
          <cell r="B336" t="str">
            <v>Fideicomiso del Programa de escuelas de excelencia para abatir el rezago educativo</v>
          </cell>
          <cell r="C336" t="str">
            <v>11011</v>
          </cell>
        </row>
        <row r="337">
          <cell r="B337" t="str">
            <v>Fideicomiso irrevocable de administración "Centro Cultural Santo Domingo", Oaxaca</v>
          </cell>
          <cell r="C337" t="str">
            <v>11012</v>
          </cell>
        </row>
        <row r="338">
          <cell r="B338" t="str">
            <v>Fideicomiso para la cultura de la comisión México-Estados Unidos para el intercambio educativo y cultural F/22514 (FONCA)</v>
          </cell>
          <cell r="C338" t="str">
            <v>11014</v>
          </cell>
        </row>
        <row r="339">
          <cell r="B339" t="str">
            <v>Fideicomiso para el Programa especial de financiamiento a la vivienda para el magisterio</v>
          </cell>
          <cell r="C339" t="str">
            <v>11015</v>
          </cell>
        </row>
        <row r="340">
          <cell r="B340" t="str">
            <v>Fideicomiso para la adaptación de los museos Diego Rivera y Frida Kahlo</v>
          </cell>
          <cell r="C340" t="str">
            <v>11016</v>
          </cell>
        </row>
        <row r="341">
          <cell r="B341" t="str">
            <v>Fideicomiso para la Comisión México-Estados Unidos F 22927-8</v>
          </cell>
          <cell r="C341" t="str">
            <v>11017</v>
          </cell>
        </row>
        <row r="342">
          <cell r="B342" t="str">
            <v>Fideicomiso para la conservación de la Casa del Risco y Pinacoteca Isidro Fabela</v>
          </cell>
          <cell r="C342" t="str">
            <v>11018</v>
          </cell>
        </row>
        <row r="343">
          <cell r="B343" t="str">
            <v>Fideicomiso 14780-8 Fondo Nacional para Escuelas de Calidad</v>
          </cell>
          <cell r="C343" t="str">
            <v>11019</v>
          </cell>
        </row>
        <row r="344">
          <cell r="B344" t="str">
            <v>Fondo de apoyo al Programa Intersectorial de Educación Saludable</v>
          </cell>
          <cell r="C344" t="str">
            <v>11020</v>
          </cell>
        </row>
        <row r="345">
          <cell r="B345" t="str">
            <v>Fondo de la amistad México-Japón</v>
          </cell>
          <cell r="C345" t="str">
            <v>11021</v>
          </cell>
        </row>
        <row r="346">
          <cell r="B346" t="str">
            <v>Fondo de retiro de los trabajadores de la SEP (FORTE)</v>
          </cell>
          <cell r="C346" t="str">
            <v>11022</v>
          </cell>
        </row>
        <row r="347">
          <cell r="B347" t="str">
            <v>Mandato para el Fondo de apoyo al proyecto en el Distrito Federal</v>
          </cell>
          <cell r="C347" t="str">
            <v>11023</v>
          </cell>
        </row>
        <row r="348">
          <cell r="B348" t="str">
            <v>Programa Nacional de Superación de Personal Académico (SUPERA)</v>
          </cell>
          <cell r="C348" t="str">
            <v>11024</v>
          </cell>
        </row>
        <row r="349">
          <cell r="B349" t="str">
            <v>Centro de Capacitación Cinematográfica, A.C.</v>
          </cell>
          <cell r="C349" t="str">
            <v>11063</v>
          </cell>
        </row>
        <row r="350">
          <cell r="B350" t="str">
            <v>Centro de Enseñanza Técnica Industrial</v>
          </cell>
          <cell r="C350" t="str">
            <v>11065</v>
          </cell>
        </row>
        <row r="351">
          <cell r="B351" t="str">
            <v>El Colegio de la Frontera Norte, A.C.</v>
          </cell>
          <cell r="C351" t="str">
            <v>11075</v>
          </cell>
        </row>
        <row r="352">
          <cell r="B352" t="str">
            <v>Fideicomiso de investigación el Colegio de la Frontera Norte</v>
          </cell>
          <cell r="C352" t="str">
            <v>11076</v>
          </cell>
        </row>
        <row r="353">
          <cell r="B353" t="str">
            <v xml:space="preserve">Centro de Investigación en Ciencias de Información Geoespacial </v>
          </cell>
          <cell r="C353" t="str">
            <v>11080</v>
          </cell>
        </row>
        <row r="354">
          <cell r="B354" t="str">
            <v>Fondo de investigación científica y desarrollo tecnológico del Centro de Investigación en Geografía y Geomática, Ing. Jorge L. Tamayo, A.C.</v>
          </cell>
          <cell r="C354" t="str">
            <v>11081</v>
          </cell>
        </row>
        <row r="355">
          <cell r="B355" t="str">
            <v>Centro de Investigación en Alimentación y Desarrollo, A.C.</v>
          </cell>
          <cell r="C355" t="str">
            <v>11083</v>
          </cell>
        </row>
        <row r="356">
          <cell r="B356" t="str">
            <v>Centro de Investigación y de Estudios Avanzados del Instituto Politécnico Nacional</v>
          </cell>
          <cell r="C356" t="str">
            <v>11085</v>
          </cell>
        </row>
        <row r="357">
          <cell r="B357" t="str">
            <v>Fideicomiso de apoyo a las actividades del CINVESTAV</v>
          </cell>
          <cell r="C357" t="str">
            <v>11086</v>
          </cell>
        </row>
        <row r="358">
          <cell r="B358" t="str">
            <v>Centro de Investigación en Materiales Avanzados, S.C.</v>
          </cell>
          <cell r="C358" t="str">
            <v>11088</v>
          </cell>
        </row>
        <row r="359">
          <cell r="B359" t="str">
            <v>Fideicomiso Centro de Investigación en Materiales Avanzados, S.C. (CIMAV)</v>
          </cell>
          <cell r="C359" t="str">
            <v>11089</v>
          </cell>
        </row>
        <row r="360">
          <cell r="B360" t="str">
            <v>Centro de Investigación y Docencia Económicas, A.C.</v>
          </cell>
          <cell r="C360" t="str">
            <v>11090</v>
          </cell>
        </row>
        <row r="361">
          <cell r="B361" t="str">
            <v>Fideicomiso 1725-1-Para integrar diversos fondos (Patrimonial)</v>
          </cell>
          <cell r="C361" t="str">
            <v>11091</v>
          </cell>
        </row>
        <row r="362">
          <cell r="B362" t="str">
            <v>Fideicomiso 1738-3-Ciencia y Tecnología</v>
          </cell>
          <cell r="C362" t="str">
            <v>11092</v>
          </cell>
        </row>
        <row r="363">
          <cell r="B363" t="str">
            <v>Centro de Investigaciones y Estudios Superiores en Antropología Social</v>
          </cell>
          <cell r="C363" t="str">
            <v>11100</v>
          </cell>
        </row>
        <row r="364">
          <cell r="B364" t="str">
            <v>Centro de Investigación Científica y de Educación Superior de Ensenada, Baja California</v>
          </cell>
          <cell r="C364" t="str">
            <v>11101</v>
          </cell>
        </row>
        <row r="365">
          <cell r="B365" t="str">
            <v>Centro de Investigación en Matemáticas, A.C.</v>
          </cell>
          <cell r="C365" t="str">
            <v>11102</v>
          </cell>
        </row>
        <row r="366">
          <cell r="B366" t="str">
            <v>Centro de Investigación y Asistencia en Tecnología y Diseño del Estado de Jalisco, A.C.</v>
          </cell>
          <cell r="C366" t="str">
            <v>11103</v>
          </cell>
        </row>
        <row r="367">
          <cell r="B367" t="str">
            <v>CIATEQ, A.C. Centro de Tecnología Avanzada</v>
          </cell>
          <cell r="C367" t="str">
            <v>11104</v>
          </cell>
        </row>
        <row r="368">
          <cell r="B368" t="str">
            <v>CIATEC, A.C. "Centro de Innovación Aplicada en Tecnologías Competitivas"</v>
          </cell>
          <cell r="C368" t="str">
            <v>11105</v>
          </cell>
        </row>
        <row r="369">
          <cell r="B369" t="str">
            <v>Centro de Investigación y Desarrollo Tecnológico en Electroquímica, S.C.</v>
          </cell>
          <cell r="C369" t="str">
            <v>11106</v>
          </cell>
        </row>
        <row r="370">
          <cell r="B370" t="str">
            <v>Centro de Investigaciones Biológicas del Noroeste, S.C.</v>
          </cell>
          <cell r="C370" t="str">
            <v>11107</v>
          </cell>
        </row>
        <row r="371">
          <cell r="B371" t="str">
            <v>Centro de Investigación Científica de Yucatán, A.C.</v>
          </cell>
          <cell r="C371" t="str">
            <v>11108</v>
          </cell>
        </row>
        <row r="372">
          <cell r="B372" t="str">
            <v>El Colegio de la Frontera Sur</v>
          </cell>
          <cell r="C372" t="str">
            <v>11109</v>
          </cell>
        </row>
        <row r="373">
          <cell r="B373" t="str">
            <v>Centro de Investigaciones en Óptica, A.C.</v>
          </cell>
          <cell r="C373" t="str">
            <v>11110</v>
          </cell>
        </row>
        <row r="374">
          <cell r="B374" t="str">
            <v>Centro de Investigación en Química Aplicada</v>
          </cell>
          <cell r="C374" t="str">
            <v>11111</v>
          </cell>
        </row>
        <row r="375">
          <cell r="B375" t="str">
            <v>Consejo Nacional de Ciencia y Tecnología</v>
          </cell>
          <cell r="C375" t="str">
            <v>11112</v>
          </cell>
        </row>
        <row r="376">
          <cell r="B376" t="str">
            <v>Colegio de Bachilleres</v>
          </cell>
          <cell r="C376" t="str">
            <v>11115</v>
          </cell>
        </row>
        <row r="377">
          <cell r="B377" t="str">
            <v>Fondo de investigación científica y desarrollo tecnológico del Centro de Investigación Científica de Yucatán, A.C.</v>
          </cell>
          <cell r="C377" t="str">
            <v>11118</v>
          </cell>
        </row>
        <row r="378">
          <cell r="B378" t="str">
            <v>El Colegio de México, A.C.</v>
          </cell>
          <cell r="C378" t="str">
            <v>11120</v>
          </cell>
        </row>
        <row r="379">
          <cell r="B379" t="str">
            <v>Centro de Ingeniería y Desarrollo Industrial</v>
          </cell>
          <cell r="C379" t="str">
            <v>11121</v>
          </cell>
        </row>
        <row r="380">
          <cell r="B380" t="str">
            <v>Fideicomiso Centro de Ingeniería y Desarrollo Industrial No. 135826-8</v>
          </cell>
          <cell r="C380" t="str">
            <v>11122</v>
          </cell>
        </row>
        <row r="381">
          <cell r="B381" t="str">
            <v>Colegio Nacional de Educación Profesional Técnica</v>
          </cell>
          <cell r="C381" t="str">
            <v>11125</v>
          </cell>
        </row>
        <row r="382">
          <cell r="B382" t="str">
            <v>Comisión Nacional de Cultura Física y Deporte</v>
          </cell>
          <cell r="C382" t="str">
            <v>11131</v>
          </cell>
        </row>
        <row r="383">
          <cell r="B383" t="str">
            <v>Comisión de Operación y Fomento de Actividades Académicas del Instituto Politécnico Nacional</v>
          </cell>
          <cell r="C383" t="str">
            <v>11135</v>
          </cell>
        </row>
        <row r="384">
          <cell r="B384" t="str">
            <v>Comisión Nacional de Libros de Texto Gratuitos</v>
          </cell>
          <cell r="C384" t="str">
            <v>11137</v>
          </cell>
        </row>
        <row r="385">
          <cell r="B385" t="str">
            <v>Instituto Nacional de la Infraestructura Física Educativa</v>
          </cell>
          <cell r="C385" t="str">
            <v>11140</v>
          </cell>
        </row>
        <row r="386">
          <cell r="B386" t="str">
            <v>Secretaría de Cultura</v>
          </cell>
          <cell r="C386" t="str">
            <v>11141</v>
          </cell>
        </row>
        <row r="387">
          <cell r="B387" t="str">
            <v>Instituto Nacional del Derecho de Autor (*)</v>
          </cell>
          <cell r="C387" t="str">
            <v>11142</v>
          </cell>
        </row>
        <row r="388">
          <cell r="B388" t="str">
            <v>Radio Educación (*)</v>
          </cell>
          <cell r="C388" t="str">
            <v>11143</v>
          </cell>
        </row>
        <row r="389">
          <cell r="B389" t="str">
            <v>Fideicomiso Museo de Arte Popular Mexicano</v>
          </cell>
          <cell r="C389" t="str">
            <v>11144</v>
          </cell>
        </row>
        <row r="390">
          <cell r="B390" t="str">
            <v>Fideicomiso para apoyar la construcción del Centro Nacional de las Artes</v>
          </cell>
          <cell r="C390" t="str">
            <v>11145</v>
          </cell>
        </row>
        <row r="391">
          <cell r="B391" t="str">
            <v>Mandato Antiguo Colegio de San Idelfonso</v>
          </cell>
          <cell r="C391" t="str">
            <v>11146</v>
          </cell>
        </row>
        <row r="392">
          <cell r="B392" t="str">
            <v>Mandato del fondo nacional para la cultura y las artes</v>
          </cell>
          <cell r="C392">
            <v>11147</v>
          </cell>
        </row>
        <row r="393">
          <cell r="B393" t="str">
            <v>Compañía Operadora del Centro Cultural y Turístico de Tijuana, S.A. de C.V.</v>
          </cell>
          <cell r="C393" t="str">
            <v>11148</v>
          </cell>
        </row>
        <row r="394">
          <cell r="B394" t="str">
            <v>Consejo Nacional de Fomento Educativo</v>
          </cell>
          <cell r="C394" t="str">
            <v>11150</v>
          </cell>
        </row>
        <row r="395">
          <cell r="B395" t="str">
            <v>Instituto Nacional de Antropología e Historia</v>
          </cell>
          <cell r="C395" t="str">
            <v>11151</v>
          </cell>
        </row>
        <row r="396">
          <cell r="B396" t="str">
            <v>Fideicomiso irrevocable de administración 'Museo Regional de Guadalupe', Zacatecas</v>
          </cell>
          <cell r="C396" t="str">
            <v>11153</v>
          </cell>
        </row>
        <row r="397">
          <cell r="B397" t="str">
            <v>Fideicomiso para el fomento y la conservación del Patrimonio Cultural, Antropológico, Arqueológico e Histórico de México</v>
          </cell>
          <cell r="C397" t="str">
            <v>11154</v>
          </cell>
        </row>
        <row r="398">
          <cell r="B398" t="str">
            <v>Fideicomiso privado irrevocable de administración 'Santo Domingo de Guzmán', Chiapas</v>
          </cell>
          <cell r="C398" t="str">
            <v>11155</v>
          </cell>
        </row>
        <row r="399">
          <cell r="B399" t="str">
            <v>Instituto Nacional de Bellas Artes y Literatura</v>
          </cell>
          <cell r="C399" t="str">
            <v>11161</v>
          </cell>
        </row>
        <row r="400">
          <cell r="B400" t="str">
            <v>Corporación Mexicana de Investigación en Materiales, S.A. de C.V.</v>
          </cell>
          <cell r="C400" t="str">
            <v>11163</v>
          </cell>
        </row>
        <row r="401">
          <cell r="B401" t="str">
            <v>Fondo de investigación científica y desarrollo tecnológico de COMIMSA</v>
          </cell>
          <cell r="C401" t="str">
            <v>11164</v>
          </cell>
        </row>
        <row r="402">
          <cell r="B402" t="str">
            <v>Instituto Politécnico Nacional</v>
          </cell>
          <cell r="C402" t="str">
            <v>11171</v>
          </cell>
        </row>
        <row r="403">
          <cell r="B403" t="str">
            <v>Fideicomiso fondo de investigación científica y desarrollo tecnológico del IPN</v>
          </cell>
          <cell r="C403" t="str">
            <v>11172</v>
          </cell>
        </row>
        <row r="404">
          <cell r="B404" t="str">
            <v>Fideicomiso Centro de Investigaciones en Óptica, A.C. No. 040026-8</v>
          </cell>
          <cell r="C404" t="str">
            <v>11180</v>
          </cell>
        </row>
        <row r="405">
          <cell r="B405" t="str">
            <v>Fideicomiso para el pago de las obligaciones laborales de los trabajadores del Centro de Investigaciones en Óptica, A.C.</v>
          </cell>
          <cell r="C405" t="str">
            <v>11181</v>
          </cell>
        </row>
        <row r="406">
          <cell r="B406" t="str">
            <v>Fideicomiso para el Fondo de los Trabajadores del CIAD</v>
          </cell>
          <cell r="C406" t="str">
            <v>11183</v>
          </cell>
        </row>
        <row r="407">
          <cell r="B407" t="str">
            <v>Fideicomiso Centro de Investigación en Alimentación y Desarrollo, A.C. (CIAD)</v>
          </cell>
          <cell r="C407" t="str">
            <v>11184</v>
          </cell>
        </row>
        <row r="408">
          <cell r="B408" t="str">
            <v>Educal, S.A. de C.V.</v>
          </cell>
          <cell r="C408" t="str">
            <v>11186</v>
          </cell>
        </row>
        <row r="409">
          <cell r="B409" t="str">
            <v>El Colegio de Michoacán, A.C.</v>
          </cell>
          <cell r="C409" t="str">
            <v>11187</v>
          </cell>
        </row>
        <row r="410">
          <cell r="B410" t="str">
            <v>Fideicomiso de ciencia y tecnología del Colegio de Michoacán, A. C.</v>
          </cell>
          <cell r="C410" t="str">
            <v>11188</v>
          </cell>
        </row>
        <row r="411">
          <cell r="B411" t="str">
            <v>Impresora y Encuadernadora Progreso, S.A. de C.V.</v>
          </cell>
          <cell r="C411" t="str">
            <v>11190</v>
          </cell>
        </row>
        <row r="412">
          <cell r="B412" t="str">
            <v>Estudios Churubusco Azteca, S.A.</v>
          </cell>
          <cell r="C412" t="str">
            <v>11195</v>
          </cell>
        </row>
        <row r="413">
          <cell r="B413" t="str">
            <v>Instituto Nacional de Estudios Históricos de las Revoluciones de México</v>
          </cell>
          <cell r="C413" t="str">
            <v>11199</v>
          </cell>
        </row>
        <row r="414">
          <cell r="B414" t="str">
            <v>Fideicomiso de proyectos de investigación del Centro de Investigación Científica y de Educación Superior de Ensenada, B.C.</v>
          </cell>
          <cell r="C414" t="str">
            <v>11201</v>
          </cell>
        </row>
        <row r="415">
          <cell r="B415" t="str">
            <v>Fideicomiso para pago de primas de antigüedad y jubilación CIQA</v>
          </cell>
          <cell r="C415" t="str">
            <v>11202</v>
          </cell>
        </row>
        <row r="416">
          <cell r="B416" t="str">
            <v>Fideicomiso inversión y administración</v>
          </cell>
          <cell r="C416" t="str">
            <v>11203</v>
          </cell>
        </row>
        <row r="417">
          <cell r="B417" t="str">
            <v>Fondo de investigación científica y desarrollo tecnológico-CIESAS</v>
          </cell>
          <cell r="C417" t="str">
            <v>11204</v>
          </cell>
        </row>
        <row r="418">
          <cell r="B418" t="str">
            <v>Centro Nacional de Control de Energía</v>
          </cell>
          <cell r="C418" t="str">
            <v>11205</v>
          </cell>
        </row>
        <row r="419">
          <cell r="B419" t="str">
            <v>Fideicomiso de investigación científica y desarrollo tecnológico del Centro Publico de Investigación y Desarrollo Tecnológico en Electroquímica, S.C., en materia de electroquímica, agua, procesos, materiales ambiente y ciencias afines</v>
          </cell>
          <cell r="C419" t="str">
            <v>11206</v>
          </cell>
        </row>
        <row r="420">
          <cell r="B420" t="str">
            <v>Fideicomiso Centro de Investigaciones Biológicas del Noroeste, S.C.</v>
          </cell>
          <cell r="C420" t="str">
            <v>11207</v>
          </cell>
        </row>
        <row r="421">
          <cell r="B421" t="str">
            <v>Fondo de investigación científica y desarrollo tecnológico de El Colegio de la Frontera Sur Fid. 784</v>
          </cell>
          <cell r="C421" t="str">
            <v>11209</v>
          </cell>
        </row>
        <row r="422">
          <cell r="B422" t="str">
            <v>Fideicomiso de los Sistemas Normalizado de Competencia Laboral y de Certificación de Competencia Laboral</v>
          </cell>
          <cell r="C422" t="str">
            <v>11225</v>
          </cell>
        </row>
        <row r="423">
          <cell r="B423" t="str">
            <v>Fideicomiso de administración e inversión para el desarrollo y fomento del deporte en el Estado de Puebla</v>
          </cell>
          <cell r="C423" t="str">
            <v>11231</v>
          </cell>
        </row>
        <row r="424">
          <cell r="B424" t="str">
            <v xml:space="preserve">Fideicomiso de inversión y administración </v>
          </cell>
          <cell r="C424" t="str">
            <v>11232</v>
          </cell>
        </row>
        <row r="425">
          <cell r="B425" t="str">
            <v>Fideicomiso de inversión y administración denominado "World Cup in Shotgun Acapulco 2010"</v>
          </cell>
          <cell r="C425" t="str">
            <v>11233</v>
          </cell>
        </row>
        <row r="426">
          <cell r="B426" t="str">
            <v>Fideicomiso para becas y apoyos deportivos "Chelito Zamora"</v>
          </cell>
          <cell r="C426" t="str">
            <v>11234</v>
          </cell>
        </row>
        <row r="427">
          <cell r="B427" t="str">
            <v>Fideicomiso para el desarrollo de infraestructura y equipamiento deportivo para los Juegos Panamericanos, Guadalajara 2011</v>
          </cell>
          <cell r="C427" t="str">
            <v>11235</v>
          </cell>
        </row>
        <row r="428">
          <cell r="B428" t="str">
            <v>Fideicomiso para la infraestructura deportiva</v>
          </cell>
          <cell r="C428" t="str">
            <v>11236</v>
          </cell>
        </row>
        <row r="429">
          <cell r="B429" t="str">
            <v>Fideicomiso para la infraestructura deportiva (FINDEPO) [201011L6I01528]</v>
          </cell>
          <cell r="C429" t="str">
            <v>11237</v>
          </cell>
        </row>
        <row r="430">
          <cell r="B430" t="str">
            <v>Fideicomiso para la infraestructura deportiva  [201011L6I01539]</v>
          </cell>
          <cell r="C430" t="str">
            <v>11238</v>
          </cell>
        </row>
        <row r="431">
          <cell r="B431" t="str">
            <v>Fideicomiso público de administración e inversión para el desarrollo de la infraestructura y equipamiento deportivo en el Estado de Veracruz de Ignacio de la Llave para los Juegos Deportivos Centroamericanos y del Caribe Veracruz 2014</v>
          </cell>
          <cell r="C431" t="str">
            <v>11239</v>
          </cell>
        </row>
        <row r="432">
          <cell r="B432" t="str">
            <v>Fondo para el deporte de alto rendimiento</v>
          </cell>
          <cell r="C432" t="str">
            <v>11240</v>
          </cell>
        </row>
        <row r="433">
          <cell r="B433" t="str">
            <v>Fondo de Cultura Económica</v>
          </cell>
          <cell r="C433" t="str">
            <v>11249</v>
          </cell>
        </row>
        <row r="434">
          <cell r="B434" t="str">
            <v>Fideicomiso de administración e Inversión para el manejo del fondo de ahorro de los trabajadores del Fondo de Cultura Económica</v>
          </cell>
          <cell r="C434" t="str">
            <v>11250</v>
          </cell>
        </row>
        <row r="435">
          <cell r="B435" t="str">
            <v>Fideicomiso para el otorgamiento y pago de primas de antigüedad de su personal y los beneficiarios que estos designen en su caso</v>
          </cell>
          <cell r="C435" t="str">
            <v>11252</v>
          </cell>
        </row>
        <row r="436">
          <cell r="B436" t="str">
            <v>Fideicomiso SEP/DGETI/FCE</v>
          </cell>
          <cell r="C436" t="str">
            <v>11253</v>
          </cell>
        </row>
        <row r="437">
          <cell r="B437" t="str">
            <v>INFOTEC Centro de Investigación e Innovación en Tecnologías de la Información y Comunicación</v>
          </cell>
          <cell r="C437" t="str">
            <v>11262</v>
          </cell>
        </row>
        <row r="438">
          <cell r="B438" t="str">
            <v>Fondo de investigación científica y desarrollo tecnológico del Fondo de Información y Documentación para la Industria INFOTEC</v>
          </cell>
          <cell r="C438" t="str">
            <v>11263</v>
          </cell>
        </row>
        <row r="439">
          <cell r="B439" t="str">
            <v>Fondo para el Desarrollo de Recursos Humanos (*)</v>
          </cell>
          <cell r="C439" t="str">
            <v>11275</v>
          </cell>
        </row>
        <row r="440">
          <cell r="B440" t="str">
            <v>Instituto de Ecología, A.C.</v>
          </cell>
          <cell r="C440" t="str">
            <v>11279</v>
          </cell>
        </row>
        <row r="441">
          <cell r="B441" t="str">
            <v>Instituto de Investigaciones "Dr. José María Luis Mora"</v>
          </cell>
          <cell r="C441" t="str">
            <v>11280</v>
          </cell>
        </row>
        <row r="442">
          <cell r="B442" t="str">
            <v>Fondos de investigación científica y desarrollo tecnológico 1759-6</v>
          </cell>
          <cell r="C442" t="str">
            <v>11281</v>
          </cell>
        </row>
        <row r="443">
          <cell r="B443" t="str">
            <v>Fondo para los trabajadores por prima de antigüedad de EDUCAL</v>
          </cell>
          <cell r="C443" t="str">
            <v>11286</v>
          </cell>
        </row>
        <row r="444">
          <cell r="B444" t="str">
            <v>Instituto Nacional de Astrofísica, Óptica y Electrónica</v>
          </cell>
          <cell r="C444" t="str">
            <v>11290</v>
          </cell>
        </row>
        <row r="445">
          <cell r="B445" t="str">
            <v>Fideicomiso de investigación científica y desarrollo tecnológico No. 1750-2</v>
          </cell>
          <cell r="C445" t="str">
            <v>11291</v>
          </cell>
        </row>
        <row r="446">
          <cell r="B446" t="str">
            <v>Fideicomiso Centro de Investigación en Matemáticas No. 040024-1</v>
          </cell>
          <cell r="C446" t="str">
            <v>11301</v>
          </cell>
        </row>
        <row r="447">
          <cell r="B447" t="str">
            <v>Fideicomiso de obligaciones laborales del CIMAT</v>
          </cell>
          <cell r="C447" t="str">
            <v>11302</v>
          </cell>
        </row>
        <row r="448">
          <cell r="B448" t="str">
            <v>Fideicomiso de investigación científica y de desarrollo tecnológico</v>
          </cell>
          <cell r="C448" t="str">
            <v>11303</v>
          </cell>
        </row>
        <row r="449">
          <cell r="B449" t="str">
            <v>Fideicomiso para pasivos laborales y primas de antigüedad para el personal del CIATEC</v>
          </cell>
          <cell r="C449" t="str">
            <v>11305</v>
          </cell>
        </row>
        <row r="450">
          <cell r="B450" t="str">
            <v>Fideicomiso CIATEC</v>
          </cell>
          <cell r="C450" t="str">
            <v>11306</v>
          </cell>
        </row>
        <row r="451">
          <cell r="B451" t="str">
            <v>Instituto Nacional para la Educación de los Adultos</v>
          </cell>
          <cell r="C451" t="str">
            <v>11310</v>
          </cell>
        </row>
        <row r="452">
          <cell r="B452" t="str">
            <v>Instituto Nacional de Lenguas Indígenas</v>
          </cell>
          <cell r="C452" t="str">
            <v>11311</v>
          </cell>
        </row>
        <row r="453">
          <cell r="B453" t="str">
            <v>Instituto Mexicano de Cinematografía</v>
          </cell>
          <cell r="C453" t="str">
            <v>11312</v>
          </cell>
        </row>
        <row r="454">
          <cell r="B454" t="str">
            <v>Fideicomiso fondo de inversión y estímulos al cine (FIDECINE)</v>
          </cell>
          <cell r="C454" t="str">
            <v>11313</v>
          </cell>
        </row>
        <row r="455">
          <cell r="B455" t="str">
            <v>Fideicomiso fondo para la producción cinematográfica de calidad (FOPROCINE)</v>
          </cell>
          <cell r="C455" t="str">
            <v>11314</v>
          </cell>
        </row>
        <row r="456">
          <cell r="B456" t="str">
            <v>Instituto Mexicano de la Juventud</v>
          </cell>
          <cell r="C456" t="str">
            <v>11318</v>
          </cell>
        </row>
        <row r="457">
          <cell r="B457" t="str">
            <v>Instituto Mexicano de la Radio</v>
          </cell>
          <cell r="C457" t="str">
            <v>11321</v>
          </cell>
        </row>
        <row r="458">
          <cell r="B458" t="str">
            <v>Comisión Nacional para la Mejora Continua de la Educación</v>
          </cell>
          <cell r="C458" t="str">
            <v>11323</v>
          </cell>
        </row>
        <row r="459">
          <cell r="B459" t="str">
            <v>Fondo de investigación científica y desarrollo tecnológico-INECOL</v>
          </cell>
          <cell r="C459">
            <v>11379</v>
          </cell>
        </row>
        <row r="460">
          <cell r="B460" t="str">
            <v>Patronato de Obras e Instalaciones del Instituto Politécnico Nacional</v>
          </cell>
          <cell r="C460" t="str">
            <v>11390</v>
          </cell>
        </row>
        <row r="461">
          <cell r="B461" t="str">
            <v>Fideicomiso N° 030051-4</v>
          </cell>
          <cell r="C461" t="str">
            <v>11404</v>
          </cell>
        </row>
        <row r="462">
          <cell r="B462" t="str">
            <v>Fondo de retiro voluntario y liquidaciones del personal de CIATEQ, A.C.</v>
          </cell>
          <cell r="C462" t="str">
            <v>11405</v>
          </cell>
        </row>
        <row r="463">
          <cell r="B463" t="str">
            <v>Televisión Metropolitana, S.A. de C.V.</v>
          </cell>
          <cell r="C463" t="str">
            <v>11425</v>
          </cell>
        </row>
        <row r="464">
          <cell r="B464" t="str">
            <v>Fondo de cooperación internacional en ciencia y tecnología</v>
          </cell>
          <cell r="C464" t="str">
            <v>11512</v>
          </cell>
        </row>
        <row r="465">
          <cell r="B465" t="str">
            <v>Fondo de desarrollo científico y tecnológico para el fomento de la producción y financiamiento de vivienda y el crecimiento del sector habitacional</v>
          </cell>
          <cell r="C465" t="str">
            <v>11513</v>
          </cell>
        </row>
        <row r="466">
          <cell r="B466" t="str">
            <v>Fondo de innovación tecnológica Secretaría de Economía – CONACYT</v>
          </cell>
          <cell r="C466" t="str">
            <v>11514</v>
          </cell>
        </row>
        <row r="467">
          <cell r="B467" t="str">
            <v>Fondo de investigación y desarrollo para la modernización tecnológica</v>
          </cell>
          <cell r="C467" t="str">
            <v>11515</v>
          </cell>
        </row>
        <row r="468">
          <cell r="B468" t="str">
            <v>Fondo institucional de fomento regional para el desarrollo científico, tecnológico, y de innovación</v>
          </cell>
          <cell r="C468" t="str">
            <v>11516</v>
          </cell>
        </row>
        <row r="469">
          <cell r="B469" t="str">
            <v>Fondo institucional del CONACYT (FOINS)</v>
          </cell>
          <cell r="C469" t="str">
            <v>11517</v>
          </cell>
        </row>
        <row r="470">
          <cell r="B470" t="str">
            <v>Fondo mixto CONACYT - Gobierno del Distrito Federal</v>
          </cell>
          <cell r="C470" t="str">
            <v>11518</v>
          </cell>
        </row>
        <row r="471">
          <cell r="B471" t="str">
            <v>Fondo mixto CONACYT - Gobierno del Estado de Chihuahua.</v>
          </cell>
          <cell r="C471" t="str">
            <v>11519</v>
          </cell>
        </row>
        <row r="472">
          <cell r="B472" t="str">
            <v>Fondo mixto CONACYT - Gobierno del Estado de México</v>
          </cell>
          <cell r="C472" t="str">
            <v>11520</v>
          </cell>
        </row>
        <row r="473">
          <cell r="B473" t="str">
            <v>Fondo mixto CONACYT - Gobierno del Estado de Oaxaca</v>
          </cell>
          <cell r="C473" t="str">
            <v>11521</v>
          </cell>
        </row>
        <row r="474">
          <cell r="B474" t="str">
            <v>Fondo mixto CONACYT - Gobierno del Estado de Veracruz de Ignacio de la Llave</v>
          </cell>
          <cell r="C474" t="str">
            <v>11522</v>
          </cell>
        </row>
        <row r="475">
          <cell r="B475" t="str">
            <v>Fondo mixto CONACYT - Gobierno Municipal de la Paz, Baja California Sur</v>
          </cell>
          <cell r="C475" t="str">
            <v>11523</v>
          </cell>
        </row>
        <row r="476">
          <cell r="B476" t="str">
            <v>Fondo mixto CONACYT - Gobierno Municipal de Puebla, Puebla</v>
          </cell>
          <cell r="C476" t="str">
            <v>11524</v>
          </cell>
        </row>
        <row r="477">
          <cell r="B477" t="str">
            <v>Fondo mixto CONACYT-Gobierno del Estado Aguascalientes</v>
          </cell>
          <cell r="C477" t="str">
            <v>11525</v>
          </cell>
        </row>
        <row r="478">
          <cell r="B478" t="str">
            <v>Fondo mixto CONACYT-Gobierno del Estado de Campeche</v>
          </cell>
          <cell r="C478" t="str">
            <v>11526</v>
          </cell>
        </row>
        <row r="479">
          <cell r="B479" t="str">
            <v>Fondo mixto CONACYT-Gobierno del Estado de Chiapas</v>
          </cell>
          <cell r="C479" t="str">
            <v>11527</v>
          </cell>
        </row>
        <row r="480">
          <cell r="B480" t="str">
            <v>Fondo mixto CONACYT-Gobierno del Estado de Coahuila de Zaragoza</v>
          </cell>
          <cell r="C480" t="str">
            <v>11528</v>
          </cell>
        </row>
        <row r="481">
          <cell r="B481" t="str">
            <v>Fondo mixto CONACYT-Gobierno del Estado de Colima</v>
          </cell>
          <cell r="C481" t="str">
            <v>11529</v>
          </cell>
        </row>
        <row r="482">
          <cell r="B482" t="str">
            <v>Fondo mixto CONACYT-Gobierno del Estado de Durango</v>
          </cell>
          <cell r="C482" t="str">
            <v>11530</v>
          </cell>
        </row>
        <row r="483">
          <cell r="B483" t="str">
            <v>Fondo mixto CONACYT-Gobierno del Estado de Guerrero</v>
          </cell>
          <cell r="C483" t="str">
            <v>11531</v>
          </cell>
        </row>
        <row r="484">
          <cell r="B484" t="str">
            <v>Fondo mixto CONACYT-Gobierno del Estado de Hidalgo</v>
          </cell>
          <cell r="C484" t="str">
            <v>11532</v>
          </cell>
        </row>
        <row r="485">
          <cell r="B485" t="str">
            <v>Fondo mixto CONACYT-Gobierno del Estado de Michoacán</v>
          </cell>
          <cell r="C485" t="str">
            <v>11533</v>
          </cell>
        </row>
        <row r="486">
          <cell r="B486" t="str">
            <v>Fondo mixto CONACYT-Gobierno del Estado de Quintana Roo</v>
          </cell>
          <cell r="C486" t="str">
            <v>11534</v>
          </cell>
        </row>
        <row r="487">
          <cell r="B487" t="str">
            <v>Fondo mixto CONACYT-Gobierno del Estado de Sinaloa</v>
          </cell>
          <cell r="C487" t="str">
            <v>11535</v>
          </cell>
        </row>
        <row r="488">
          <cell r="B488" t="str">
            <v>Fondo mixto CONACYT-Gobierno del Estado de Sonora</v>
          </cell>
          <cell r="C488" t="str">
            <v>11536</v>
          </cell>
        </row>
        <row r="489">
          <cell r="B489" t="str">
            <v>Fondo mixto CONACYT-Gobierno del Estado de Tabasco</v>
          </cell>
          <cell r="C489" t="str">
            <v>11537</v>
          </cell>
        </row>
        <row r="490">
          <cell r="B490" t="str">
            <v>Fondo mixto CONACYT-Gobierno del Estado de Tamaulipas</v>
          </cell>
          <cell r="C490" t="str">
            <v>11538</v>
          </cell>
        </row>
        <row r="491">
          <cell r="B491" t="str">
            <v>Fondo mixto CONACYT-Gobierno del Estado de Yucatán</v>
          </cell>
          <cell r="C491" t="str">
            <v>11539</v>
          </cell>
        </row>
        <row r="492">
          <cell r="B492" t="str">
            <v>Fondo mixto CONACYT-Gobierno Municipal de Ciudad Juárez Chihuahua</v>
          </cell>
          <cell r="C492" t="str">
            <v>11540</v>
          </cell>
        </row>
        <row r="493">
          <cell r="B493" t="str">
            <v>Fondo mixto de fomento a la investigación científica y tecnológica CONACYT-Gobierno del Estado Baja California</v>
          </cell>
          <cell r="C493" t="str">
            <v>11541</v>
          </cell>
        </row>
        <row r="494">
          <cell r="B494" t="str">
            <v>Fondo mixto de fomento a la investigación científica y tecnológica CONACYT-Gobierno del Estado de Baja California Sur</v>
          </cell>
          <cell r="C494" t="str">
            <v>11542</v>
          </cell>
        </row>
        <row r="495">
          <cell r="B495" t="str">
            <v>Fondo mixto de fomento a la investigación científica y tecnológica CONACYT-Gobierno del Estado de Guanajuato</v>
          </cell>
          <cell r="C495" t="str">
            <v>11543</v>
          </cell>
        </row>
        <row r="496">
          <cell r="B496" t="str">
            <v>Fondo mixto de fomento a la investigación científica y tecnológica CONACYT-Gobierno del Estado de Jalisco</v>
          </cell>
          <cell r="C496" t="str">
            <v>11544</v>
          </cell>
        </row>
        <row r="497">
          <cell r="B497" t="str">
            <v>Fondo mixto de fomento a la investigación científica y tecnológica CONACYT-Gobierno del Estado de Morelos</v>
          </cell>
          <cell r="C497" t="str">
            <v>11545</v>
          </cell>
        </row>
        <row r="498">
          <cell r="B498" t="str">
            <v>Fondo mixto de fomento a la investigación científica y tecnológica CONACYT-Gobierno del Estado de Nayarit</v>
          </cell>
          <cell r="C498" t="str">
            <v>11546</v>
          </cell>
        </row>
        <row r="499">
          <cell r="B499" t="str">
            <v>Fondo mixto de fomento a la investigación científica y tecnológica CONACYT-Gobierno del Estado de Nuevo León</v>
          </cell>
          <cell r="C499" t="str">
            <v>11547</v>
          </cell>
        </row>
        <row r="500">
          <cell r="B500" t="str">
            <v>Fondo mixto de fomento a la investigación científica y tecnológica CONACYT-Gobierno del Estado de Puebla</v>
          </cell>
          <cell r="C500" t="str">
            <v>11548</v>
          </cell>
        </row>
        <row r="501">
          <cell r="B501" t="str">
            <v>Fondo mixto de fomento a la investigación científica y tecnológica CONACYT-Gobierno del Estado de Querétaro</v>
          </cell>
          <cell r="C501" t="str">
            <v>11549</v>
          </cell>
        </row>
        <row r="502">
          <cell r="B502" t="str">
            <v>Fondo mixto de fomento a la investigación científica y tecnológica CONACYT-Gobierno del Estado de San Luis Potosí</v>
          </cell>
          <cell r="C502" t="str">
            <v>11550</v>
          </cell>
        </row>
        <row r="503">
          <cell r="B503" t="str">
            <v>Fondo mixto de fomento a la investigación científica y tecnológica CONACYT-Gobierno del Estado de Tlaxcala</v>
          </cell>
          <cell r="C503" t="str">
            <v>11551</v>
          </cell>
        </row>
        <row r="504">
          <cell r="B504" t="str">
            <v>Fondo mixto de fomento a la investigación científica y tecnológica CONACYT-Gobierno del Estado de Zacatecas</v>
          </cell>
          <cell r="C504" t="str">
            <v>11552</v>
          </cell>
        </row>
        <row r="505">
          <cell r="B505" t="str">
            <v>Fondo para el fomento y apoyo a la investigación científica y tecnológica en bioseguridad y biotecnología</v>
          </cell>
          <cell r="C505" t="str">
            <v>11553</v>
          </cell>
        </row>
        <row r="506">
          <cell r="B506" t="str">
            <v>Fondo sectorial CONACYT – INEGI</v>
          </cell>
          <cell r="C506" t="str">
            <v>11554</v>
          </cell>
        </row>
        <row r="507">
          <cell r="B507" t="str">
            <v>Fondo sectorial CONACYT - Secretaría de Energía - Hidrocarburos</v>
          </cell>
          <cell r="C507" t="str">
            <v>11555</v>
          </cell>
        </row>
        <row r="508">
          <cell r="B508" t="str">
            <v>Fondo sectorial CONACYT - Secretaría de Energía - Sustentabilidad energética</v>
          </cell>
          <cell r="C508" t="str">
            <v>11556</v>
          </cell>
        </row>
        <row r="509">
          <cell r="B509" t="str">
            <v>Fondo sectorial CONACYT - SEGOB - CNS para la seguridad pública</v>
          </cell>
          <cell r="C509" t="str">
            <v>11557</v>
          </cell>
        </row>
        <row r="510">
          <cell r="B510" t="str">
            <v>Fondo sectorial de innovación Secretaría de Economía - CONACYT</v>
          </cell>
          <cell r="C510" t="str">
            <v>11558</v>
          </cell>
        </row>
        <row r="511">
          <cell r="B511" t="str">
            <v>Fondo sectorial de investigación ambiental</v>
          </cell>
          <cell r="C511" t="str">
            <v>11559</v>
          </cell>
        </row>
        <row r="512">
          <cell r="B512" t="str">
            <v>Fondo sectorial de investigación en materias agrícola, pecuaria, acuacultura, agrobiotecnología y recursos fitogenéticos</v>
          </cell>
          <cell r="C512" t="str">
            <v>11560</v>
          </cell>
        </row>
        <row r="513">
          <cell r="B513" t="str">
            <v>Fondo sectorial de investigación en salud y seguridad social</v>
          </cell>
          <cell r="C513" t="str">
            <v>11561</v>
          </cell>
        </row>
        <row r="514">
          <cell r="B514" t="str">
            <v>Fondo sectorial de investigación INIFED - CONACYT</v>
          </cell>
          <cell r="C514" t="str">
            <v>11562</v>
          </cell>
        </row>
        <row r="515">
          <cell r="B515" t="str">
            <v>Fondo sectorial de investigación para el desarrollo aeroportuario y la navegación aérea</v>
          </cell>
          <cell r="C515" t="str">
            <v>11563</v>
          </cell>
        </row>
        <row r="516">
          <cell r="B516" t="str">
            <v>Fondo sectorial de investigación para el desarrollo social</v>
          </cell>
          <cell r="C516" t="str">
            <v>11564</v>
          </cell>
        </row>
        <row r="517">
          <cell r="B517" t="str">
            <v>Fondo sectorial de investigación para la educación</v>
          </cell>
          <cell r="C517" t="str">
            <v>11565</v>
          </cell>
        </row>
        <row r="518">
          <cell r="B518" t="str">
            <v>Fondo sectorial de investigación Secretaría de Relaciones Exteriores</v>
          </cell>
          <cell r="C518" t="str">
            <v>11566</v>
          </cell>
        </row>
        <row r="519">
          <cell r="B519" t="str">
            <v>Fondo sectorial de investigación y desarrollo en ciencias navales</v>
          </cell>
          <cell r="C519" t="str">
            <v>11567</v>
          </cell>
        </row>
        <row r="520">
          <cell r="B520" t="str">
            <v>Fondo sectorial de investigación y desarrollo INMUJERES-CONACYT</v>
          </cell>
          <cell r="C520" t="str">
            <v>11568</v>
          </cell>
        </row>
        <row r="521">
          <cell r="B521" t="str">
            <v>Fondo sectorial de investigación y desarrollo sobre el agua</v>
          </cell>
          <cell r="C521" t="str">
            <v>11569</v>
          </cell>
        </row>
        <row r="522">
          <cell r="B522" t="str">
            <v>Fondo sectorial de investigación, desarrollo tecnológico e innovación del Ejército y Fuerza Aérea Mexicanos, CONACYT – SEDENA</v>
          </cell>
          <cell r="C522" t="str">
            <v>11570</v>
          </cell>
        </row>
        <row r="523">
          <cell r="B523" t="str">
            <v>Fondo sectorial de investigación, desarrollo tecnológico e innovación en actividades espaciales, CONACYT – AEM</v>
          </cell>
          <cell r="C523" t="str">
            <v>11571</v>
          </cell>
        </row>
        <row r="524">
          <cell r="B524" t="str">
            <v>Fondo sectorial para investigación y desarrollo tecnológico en energía</v>
          </cell>
          <cell r="C524" t="str">
            <v>11572</v>
          </cell>
        </row>
        <row r="525">
          <cell r="B525" t="str">
            <v>Fondo sectorial para la investigación, el desarrollo y la innovación tecnológica en turismo</v>
          </cell>
          <cell r="C525" t="str">
            <v>11573</v>
          </cell>
        </row>
        <row r="526">
          <cell r="B526" t="str">
            <v>Fondo sectorial para la investigación, el desarrollo y la innovación tecnológica forestal</v>
          </cell>
          <cell r="C526" t="str">
            <v>11574</v>
          </cell>
        </row>
        <row r="527">
          <cell r="B527" t="str">
            <v>Fondo Sectorial de Investigación para la Evaluación de la Educación CONACYT-INEE</v>
          </cell>
          <cell r="C527" t="str">
            <v>11575</v>
          </cell>
        </row>
        <row r="528">
          <cell r="B528" t="str">
            <v>Fondo Sectorial de Investigación sobre Pobreza, Monitoreo y Evaluación CONACYT-CONEVAL</v>
          </cell>
          <cell r="C528" t="str">
            <v>11576</v>
          </cell>
        </row>
        <row r="529">
          <cell r="B529" t="str">
            <v>Administración del Patrimonio de la Beneficencia Pública (*)</v>
          </cell>
          <cell r="C529" t="str">
            <v>12001</v>
          </cell>
        </row>
        <row r="530">
          <cell r="B530" t="str">
            <v>Centro Nacional de Equidad de Género y Salud Reproductiva (*)</v>
          </cell>
          <cell r="C530" t="str">
            <v>12002</v>
          </cell>
        </row>
        <row r="531">
          <cell r="B531" t="str">
            <v>Centro Nacional de Excelencia Tecnológica en Salud (*)</v>
          </cell>
          <cell r="C531" t="str">
            <v>12003</v>
          </cell>
        </row>
        <row r="532">
          <cell r="B532" t="str">
            <v>Centro Nacional de la Transfusión Sanguínea (*)</v>
          </cell>
          <cell r="C532">
            <v>12004</v>
          </cell>
        </row>
        <row r="533">
          <cell r="B533" t="str">
            <v>Centro Nacional de Programas Preventivos y Control de Enfermedades (*)</v>
          </cell>
          <cell r="C533" t="str">
            <v>12005</v>
          </cell>
        </row>
        <row r="534">
          <cell r="B534" t="str">
            <v>Centro Nacional de Trasplantes (*)</v>
          </cell>
          <cell r="C534" t="str">
            <v>12006</v>
          </cell>
        </row>
        <row r="535">
          <cell r="B535" t="str">
            <v>Comisión Nacional contra las Adicciones (*)</v>
          </cell>
          <cell r="C535" t="str">
            <v>12007</v>
          </cell>
        </row>
        <row r="536">
          <cell r="B536" t="str">
            <v>Centro Nacional para la Prevención y el Control del VIH/SIDA (*)</v>
          </cell>
          <cell r="C536" t="str">
            <v>12008</v>
          </cell>
        </row>
        <row r="537">
          <cell r="B537" t="str">
            <v>Centro Nacional para la Salud de la Infancia y la Adolescencia (*)</v>
          </cell>
          <cell r="C537" t="str">
            <v>12009</v>
          </cell>
        </row>
        <row r="538">
          <cell r="B538" t="str">
            <v>Comisión Nacional de Bioética (*)</v>
          </cell>
          <cell r="C538" t="str">
            <v>12010</v>
          </cell>
        </row>
        <row r="539">
          <cell r="B539" t="str">
            <v>Servicios de Atención Psiquiátrica (*)</v>
          </cell>
          <cell r="C539" t="str">
            <v>12011</v>
          </cell>
        </row>
        <row r="540">
          <cell r="B540" t="str">
            <v>Instituto Nacional de Geriatría (*)</v>
          </cell>
          <cell r="C540" t="str">
            <v>12012</v>
          </cell>
        </row>
        <row r="541">
          <cell r="B541" t="str">
            <v>Fideicomiso DIF-Bosques de las Lomas</v>
          </cell>
          <cell r="C541" t="str">
            <v>12013</v>
          </cell>
        </row>
        <row r="542">
          <cell r="B542" t="str">
            <v>Centro Regional de Alta Especialidad de Chiapas</v>
          </cell>
          <cell r="C542" t="str">
            <v>12090</v>
          </cell>
        </row>
        <row r="543">
          <cell r="B543" t="str">
            <v>Centros de Integración Juvenil, A.C.</v>
          </cell>
          <cell r="C543" t="str">
            <v>12100</v>
          </cell>
        </row>
        <row r="544">
          <cell r="B544" t="str">
            <v>Comisión Nacional de Protección Social en Salud</v>
          </cell>
          <cell r="C544" t="str">
            <v>12102</v>
          </cell>
        </row>
        <row r="545">
          <cell r="B545" t="str">
            <v>Fideicomiso del Sistema de Protección Social en Salud</v>
          </cell>
          <cell r="C545" t="str">
            <v>12103</v>
          </cell>
        </row>
        <row r="546">
          <cell r="B546" t="str">
            <v>Comisión Federal para la Protección contra Riesgos Sanitarios</v>
          </cell>
          <cell r="C546" t="str">
            <v>12151</v>
          </cell>
        </row>
        <row r="547">
          <cell r="B547" t="str">
            <v>Hospital Juárez de México</v>
          </cell>
          <cell r="C547" t="str">
            <v>12190</v>
          </cell>
        </row>
        <row r="548">
          <cell r="B548" t="str">
            <v>Hospital General "Dr. Manuel Gea González"</v>
          </cell>
          <cell r="C548" t="str">
            <v>12195</v>
          </cell>
        </row>
        <row r="549">
          <cell r="B549" t="str">
            <v>Hospital General de México "Dr. Eduardo Liceaga"</v>
          </cell>
          <cell r="C549" t="str">
            <v>12197</v>
          </cell>
        </row>
        <row r="550">
          <cell r="B550" t="str">
            <v>Hospital Infantil de México Federico Gómez</v>
          </cell>
          <cell r="C550" t="str">
            <v>12200</v>
          </cell>
        </row>
        <row r="551">
          <cell r="B551" t="str">
            <v>Hospital Regional de Alta Especialidad del Bajío</v>
          </cell>
          <cell r="C551" t="str">
            <v>12210</v>
          </cell>
        </row>
        <row r="552">
          <cell r="B552" t="str">
            <v>Hospital Regional de Alta Especialidad de Oaxaca</v>
          </cell>
          <cell r="C552" t="str">
            <v>12211</v>
          </cell>
        </row>
        <row r="553">
          <cell r="B553" t="str">
            <v>Hospital Regional de Alta Especialidad de la Península de Yucatán</v>
          </cell>
          <cell r="C553" t="str">
            <v>12212</v>
          </cell>
        </row>
        <row r="554">
          <cell r="B554" t="str">
            <v>Hospital Regional de Alta Especialidad de Ciudad Victoria "Bicentenario 2010"</v>
          </cell>
          <cell r="C554" t="str">
            <v>12213</v>
          </cell>
        </row>
        <row r="555">
          <cell r="B555" t="str">
            <v>Hospital Regional de Alta Especialidad de Ixtapaluca</v>
          </cell>
          <cell r="C555" t="str">
            <v>12214</v>
          </cell>
        </row>
        <row r="556">
          <cell r="B556" t="str">
            <v>Instituto Nacional de Cancerología</v>
          </cell>
          <cell r="C556" t="str">
            <v>12215</v>
          </cell>
        </row>
        <row r="557">
          <cell r="B557" t="str">
            <v>Instituto Nacional de Cardiología Ignacio Chávez</v>
          </cell>
          <cell r="C557" t="str">
            <v>12220</v>
          </cell>
        </row>
        <row r="558">
          <cell r="B558" t="str">
            <v>Instituto Nacional de Enfermedades Respiratorias Ismael Cosío Villegas</v>
          </cell>
          <cell r="C558" t="str">
            <v>12223</v>
          </cell>
        </row>
        <row r="559">
          <cell r="B559" t="str">
            <v>Instituto Nacional de Ciencias Médicas y Nutrición Salvador Zubirán</v>
          </cell>
          <cell r="C559" t="str">
            <v>12226</v>
          </cell>
        </row>
        <row r="560">
          <cell r="B560" t="str">
            <v>Instituto Nacional de Neurología y Neurocirugía Manuel Velasco Suárez</v>
          </cell>
          <cell r="C560" t="str">
            <v>12230</v>
          </cell>
        </row>
        <row r="561">
          <cell r="B561" t="str">
            <v>Instituto Nacional de Pediatría</v>
          </cell>
          <cell r="C561">
            <v>12245</v>
          </cell>
        </row>
        <row r="562">
          <cell r="B562" t="str">
            <v>Instituto Nacional de Perinatología Isidro Espinosa de los Reyes</v>
          </cell>
          <cell r="C562" t="str">
            <v>12250</v>
          </cell>
        </row>
        <row r="563">
          <cell r="B563" t="str">
            <v>Instituto Nacional de Salud Pública</v>
          </cell>
          <cell r="C563" t="str">
            <v>12270</v>
          </cell>
        </row>
        <row r="564">
          <cell r="B564" t="str">
            <v>Laboratorios de Biológicos y Reactivos de México, S.A. de C.V.</v>
          </cell>
          <cell r="C564" t="str">
            <v>12277</v>
          </cell>
        </row>
        <row r="565">
          <cell r="B565" t="str">
            <v>Instituto Nacional de Psiquiatría Ramón de la Fuente Muñiz</v>
          </cell>
          <cell r="C565" t="str">
            <v>12295</v>
          </cell>
        </row>
        <row r="566">
          <cell r="B566" t="str">
            <v>Instituto Nacional de Rehabilitación Luis Guillermo Ibarra Ibarra</v>
          </cell>
          <cell r="C566">
            <v>12329</v>
          </cell>
        </row>
        <row r="567">
          <cell r="B567" t="str">
            <v>Fideprotesis</v>
          </cell>
          <cell r="C567" t="str">
            <v>12330</v>
          </cell>
        </row>
        <row r="568">
          <cell r="B568" t="str">
            <v>Sistema Nacional para el Desarrollo Integral de la Familia</v>
          </cell>
          <cell r="C568" t="str">
            <v>12360</v>
          </cell>
        </row>
        <row r="569">
          <cell r="B569" t="str">
            <v>Instituto Nacional de Medicina Genómica</v>
          </cell>
          <cell r="C569" t="str">
            <v>12370</v>
          </cell>
        </row>
        <row r="570">
          <cell r="B570" t="str">
            <v>Comisión Nacional de los Salarios Mínimos</v>
          </cell>
          <cell r="C570" t="str">
            <v>14075</v>
          </cell>
        </row>
        <row r="571">
          <cell r="B571" t="str">
            <v>Junta Federal de Conciliación y Arbitraje</v>
          </cell>
          <cell r="C571" t="str">
            <v>14100</v>
          </cell>
        </row>
        <row r="572">
          <cell r="B572" t="str">
            <v>Procuraduría Federal de la Defensa del Trabajo</v>
          </cell>
          <cell r="C572" t="str">
            <v>14111</v>
          </cell>
        </row>
        <row r="573">
          <cell r="B573" t="str">
            <v>Instituto del Fondo Nacional para el Consumo de los Trabajadores</v>
          </cell>
          <cell r="C573" t="str">
            <v>14120</v>
          </cell>
        </row>
        <row r="574">
          <cell r="B574" t="str">
            <v>Fideicomiso de administración e inversión para pensiones de los trabajadores</v>
          </cell>
          <cell r="C574" t="str">
            <v>14221</v>
          </cell>
        </row>
        <row r="575">
          <cell r="B575" t="str">
            <v>Fideicomiso de inversión y administración de primas de antigüedad de los trabajadores</v>
          </cell>
          <cell r="C575" t="str">
            <v>14222</v>
          </cell>
        </row>
        <row r="576">
          <cell r="B576" t="str">
            <v>Fideicomiso de administración y garantía complementaria Fondo 95</v>
          </cell>
          <cell r="C576" t="str">
            <v>15001</v>
          </cell>
        </row>
        <row r="577">
          <cell r="B577" t="str">
            <v>Fideicomiso de apoyo a los propietarios rurales en Chiapas (FIAPAR)</v>
          </cell>
          <cell r="C577" t="str">
            <v>15002</v>
          </cell>
        </row>
        <row r="578">
          <cell r="B578" t="str">
            <v>Fideicomiso para el desarrollo de la región Sur-Sureste (Fidesur)</v>
          </cell>
          <cell r="C578" t="str">
            <v>15005</v>
          </cell>
        </row>
        <row r="579">
          <cell r="B579" t="str">
            <v>Fideicomiso para el desarrollo regional Noreste (Fidenor-Este)</v>
          </cell>
          <cell r="C579" t="str">
            <v>15006</v>
          </cell>
        </row>
        <row r="580">
          <cell r="B580" t="str">
            <v>Fondo de desarrollo regional sustentable de Estados y Municipios mineros</v>
          </cell>
          <cell r="C580" t="str">
            <v>15007</v>
          </cell>
        </row>
        <row r="581">
          <cell r="B581" t="str">
            <v>Fondo para el ordenamiento de la propiedad rural</v>
          </cell>
          <cell r="C581" t="str">
            <v>15008</v>
          </cell>
        </row>
        <row r="582">
          <cell r="B582" t="str">
            <v>Instituto Nacional del Suelo Sustentable</v>
          </cell>
          <cell r="C582" t="str">
            <v>15075</v>
          </cell>
        </row>
        <row r="583">
          <cell r="B583" t="str">
            <v>Fondo de ahorro para los trabajadores de CORETT</v>
          </cell>
          <cell r="C583" t="str">
            <v>15076</v>
          </cell>
        </row>
        <row r="584">
          <cell r="B584" t="str">
            <v>Fideicomiso Fondo Nacional de Fomento Ejidal</v>
          </cell>
          <cell r="C584" t="str">
            <v>15100</v>
          </cell>
        </row>
        <row r="585">
          <cell r="B585" t="str">
            <v>Fideicomiso traslativo de dominio uerto los Cabos</v>
          </cell>
          <cell r="C585" t="str">
            <v>15101</v>
          </cell>
        </row>
        <row r="586">
          <cell r="B586" t="str">
            <v>Procuraduría Agraria</v>
          </cell>
          <cell r="C586" t="str">
            <v>15105</v>
          </cell>
        </row>
        <row r="587">
          <cell r="B587" t="str">
            <v>Registro Agrario Nacional</v>
          </cell>
          <cell r="C587" t="str">
            <v>15111</v>
          </cell>
        </row>
        <row r="588">
          <cell r="B588" t="str">
            <v>Fideicomiso para apoyar los programas, proyectos y acciones ambientales de la megalópolis</v>
          </cell>
          <cell r="C588" t="str">
            <v>16001</v>
          </cell>
        </row>
        <row r="589">
          <cell r="B589" t="str">
            <v>Fondo Mexicano para la conservación de la naturaleza</v>
          </cell>
          <cell r="C589" t="str">
            <v>16002</v>
          </cell>
        </row>
        <row r="590">
          <cell r="B590" t="str">
            <v>Fondo para el cambio climático</v>
          </cell>
          <cell r="C590" t="str">
            <v>16003</v>
          </cell>
        </row>
        <row r="591">
          <cell r="B591" t="str">
            <v>Fondo para la biodiversidad</v>
          </cell>
          <cell r="C591" t="str">
            <v>16004</v>
          </cell>
        </row>
        <row r="592">
          <cell r="B592" t="str">
            <v>Mandato para remediación ambiental</v>
          </cell>
          <cell r="C592" t="str">
            <v>16005</v>
          </cell>
        </row>
        <row r="593">
          <cell r="B593" t="str">
            <v>Comisión Nacional del Agua</v>
          </cell>
          <cell r="C593" t="str">
            <v>16101</v>
          </cell>
        </row>
        <row r="594">
          <cell r="B594" t="str">
            <v>Fideicomiso irrevocable de administración y fuente de pago, No. 1928.- para apoyar el proyecto de saneamiento del Valle de México</v>
          </cell>
          <cell r="C594" t="str">
            <v>16102</v>
          </cell>
        </row>
        <row r="595">
          <cell r="B595" t="str">
            <v>Mandato del Túnel Emisor Oriente (TEO)</v>
          </cell>
          <cell r="C595" t="str">
            <v>16103</v>
          </cell>
        </row>
        <row r="596">
          <cell r="B596" t="str">
            <v>Instituto Mexicano de Tecnología del Agua</v>
          </cell>
          <cell r="C596" t="str">
            <v>16111</v>
          </cell>
        </row>
        <row r="597">
          <cell r="B597" t="str">
            <v>Fondo de investigación científica y desarrollo tecnológico del Instituto Mexicano de Tecnología del Agua</v>
          </cell>
          <cell r="C597" t="str">
            <v>16112</v>
          </cell>
        </row>
        <row r="598">
          <cell r="B598" t="str">
            <v>Instituto Nacional de Ecología y Cambio Climático</v>
          </cell>
          <cell r="C598" t="str">
            <v>16121</v>
          </cell>
        </row>
        <row r="599">
          <cell r="B599" t="str">
            <v>Procuraduría Federal de Protección al Ambiente</v>
          </cell>
          <cell r="C599" t="str">
            <v>16131</v>
          </cell>
        </row>
        <row r="600">
          <cell r="B600" t="str">
            <v>Comisión Nacional de Áreas Naturales Protegidas</v>
          </cell>
          <cell r="C600" t="str">
            <v>16151</v>
          </cell>
        </row>
        <row r="601">
          <cell r="B601" t="str">
            <v>Fideicomiso de administración, inversión y pago número 013 ANP Valle de Bravo</v>
          </cell>
          <cell r="C601" t="str">
            <v>16152</v>
          </cell>
        </row>
        <row r="602">
          <cell r="B602" t="str">
            <v>Comisión Nacional Forestal</v>
          </cell>
          <cell r="C602" t="str">
            <v>16161</v>
          </cell>
        </row>
        <row r="603">
          <cell r="B603" t="str">
            <v>Agencia Nacional de Seguridad Industrial y de Protección al Medio Ambiente del Sector Hidrocarburos</v>
          </cell>
          <cell r="C603" t="str">
            <v>16211</v>
          </cell>
        </row>
        <row r="604">
          <cell r="B604" t="str">
            <v>Fideicomiso Público de Administración y Pago</v>
          </cell>
          <cell r="C604" t="str">
            <v>16212</v>
          </cell>
        </row>
        <row r="605">
          <cell r="B605" t="str">
            <v>Fondo de auxilio económico a familiares de las víctimas de homicidio de mujeres en el Municipio de Juárez, Chihuahua</v>
          </cell>
          <cell r="C605" t="str">
            <v>17007</v>
          </cell>
        </row>
        <row r="606">
          <cell r="B606" t="str">
            <v>Mandato de administración para recompensas de la Procuraduría General de la Republica</v>
          </cell>
          <cell r="C606" t="str">
            <v>17008</v>
          </cell>
        </row>
        <row r="607">
          <cell r="B607" t="str">
            <v>Instituto Nacional de Ciencias Penales</v>
          </cell>
          <cell r="C607" t="str">
            <v>17110</v>
          </cell>
        </row>
        <row r="608">
          <cell r="B608" t="str">
            <v>Fondo de ahorro capitalizable para los trabajadores operativos del INACIPE</v>
          </cell>
          <cell r="C608" t="str">
            <v>17111</v>
          </cell>
        </row>
        <row r="609">
          <cell r="B609" t="str">
            <v>Comisión Nacional de Hidrocarburos</v>
          </cell>
          <cell r="C609" t="str">
            <v>18001</v>
          </cell>
        </row>
        <row r="610">
          <cell r="B610" t="str">
            <v>Fideicomiso de la Comisión Nacional de Hidrocarburos</v>
          </cell>
          <cell r="C610" t="str">
            <v>18002</v>
          </cell>
        </row>
        <row r="611">
          <cell r="B611" t="str">
            <v>Fondo de servicio universal eléctrico</v>
          </cell>
          <cell r="C611" t="str">
            <v>18010</v>
          </cell>
        </row>
        <row r="612">
          <cell r="B612" t="str">
            <v>Fondo para la transición energética y el aprovechamiento sustentable de la energía</v>
          </cell>
          <cell r="C612" t="str">
            <v>18011</v>
          </cell>
        </row>
        <row r="613">
          <cell r="B613" t="str">
            <v>Comisión Nacional de Seguridad Nuclear y Salvaguardias</v>
          </cell>
          <cell r="C613" t="str">
            <v>18100</v>
          </cell>
        </row>
        <row r="614">
          <cell r="B614" t="str">
            <v>Comisión Reguladora de Energía</v>
          </cell>
          <cell r="C614" t="str">
            <v>18111</v>
          </cell>
        </row>
        <row r="615">
          <cell r="B615" t="str">
            <v>Centro Nacional de Control del Gas Natural</v>
          </cell>
          <cell r="C615" t="str">
            <v>18112</v>
          </cell>
        </row>
        <row r="616">
          <cell r="B616" t="str">
            <v>Fideicomiso de la Comisión Reguladora de Energía</v>
          </cell>
          <cell r="C616" t="str">
            <v>18113</v>
          </cell>
        </row>
        <row r="617">
          <cell r="B617" t="str">
            <v>Comisión Federal de Electricidad</v>
          </cell>
          <cell r="C617" t="str">
            <v>18164</v>
          </cell>
        </row>
        <row r="618">
          <cell r="B618" t="str">
            <v>Fideicomiso de administración de gastos previos</v>
          </cell>
          <cell r="C618" t="str">
            <v>18167</v>
          </cell>
        </row>
        <row r="619">
          <cell r="B619" t="str">
            <v>Fideicomiso de administración y traslativo de dominio (Obras de Infraestructura para el Sistema Eléctrico Federal)</v>
          </cell>
          <cell r="C619" t="str">
            <v>18168</v>
          </cell>
        </row>
        <row r="620">
          <cell r="B620" t="str">
            <v>Fideicomiso para el ahorro de energía eléctrica</v>
          </cell>
          <cell r="C620" t="str">
            <v>18169</v>
          </cell>
        </row>
        <row r="621">
          <cell r="B621" t="str">
            <v>Fideicomiso para la constitución de un fondo revolvente de financiamiento para el programa de aislamiento térmico de la vivienda en el Valle de Mexicali, B.C. (FIPATERM Mexicali)</v>
          </cell>
          <cell r="C621" t="str">
            <v>18170</v>
          </cell>
        </row>
        <row r="622">
          <cell r="B622" t="str">
            <v>Comisión Nacional para el Uso Eficiente de la Energía</v>
          </cell>
          <cell r="C622" t="str">
            <v>18191</v>
          </cell>
        </row>
        <row r="623">
          <cell r="B623" t="str">
            <v>Compañía Mexicana de Exploraciones, S.A. de C.V.</v>
          </cell>
          <cell r="C623" t="str">
            <v>18200</v>
          </cell>
        </row>
        <row r="624">
          <cell r="B624" t="str">
            <v>Instituto Nacional de Electricidad y Energías Limpias</v>
          </cell>
          <cell r="C624" t="str">
            <v>18470</v>
          </cell>
        </row>
        <row r="625">
          <cell r="B625" t="str">
            <v>Fideicomiso para el apoyo a la investigación científica y desarrollo tecnológico del Instituto de Investigaciones Eléctricas</v>
          </cell>
          <cell r="C625" t="str">
            <v>18471</v>
          </cell>
        </row>
        <row r="626">
          <cell r="B626" t="str">
            <v>Fondo de primas de antigüedad, beneficios al retiro y jubilaciones del Instituto de Investigaciones Eléctricas</v>
          </cell>
          <cell r="C626" t="str">
            <v>18472</v>
          </cell>
        </row>
        <row r="627">
          <cell r="B627" t="str">
            <v>Instituto Mexicano del Petróleo</v>
          </cell>
          <cell r="C627" t="str">
            <v>18474</v>
          </cell>
        </row>
        <row r="628">
          <cell r="B628" t="str">
            <v>Instituto Nacional de Investigaciones Nucleares</v>
          </cell>
          <cell r="C628" t="str">
            <v>18476</v>
          </cell>
        </row>
        <row r="629">
          <cell r="B629" t="str">
            <v>Pemex Logística</v>
          </cell>
          <cell r="C629" t="str">
            <v>18570</v>
          </cell>
        </row>
        <row r="630">
          <cell r="B630" t="str">
            <v>Pemex Fertilizantes</v>
          </cell>
          <cell r="C630" t="str">
            <v>18571</v>
          </cell>
        </row>
        <row r="631">
          <cell r="B631" t="str">
            <v>Petróleos Mexicanos</v>
          </cell>
          <cell r="C631" t="str">
            <v>18572</v>
          </cell>
        </row>
        <row r="632">
          <cell r="B632" t="str">
            <v>Pemex Exploración y Producción</v>
          </cell>
          <cell r="C632" t="str">
            <v>18575</v>
          </cell>
        </row>
        <row r="633">
          <cell r="B633" t="str">
            <v>Fondo laboral PEMEX</v>
          </cell>
          <cell r="C633" t="str">
            <v>18671</v>
          </cell>
        </row>
        <row r="634">
          <cell r="B634" t="str">
            <v>Fid. 294.- Colonia Petrolera José Escandón</v>
          </cell>
          <cell r="C634" t="str">
            <v>18672</v>
          </cell>
        </row>
        <row r="635">
          <cell r="B635" t="str">
            <v>Fideicomiso para apoyo a la investigación científica y desarrollo tecnológico</v>
          </cell>
          <cell r="C635" t="str">
            <v>18674</v>
          </cell>
        </row>
        <row r="636">
          <cell r="B636" t="str">
            <v>Fideicomiso para pensionados del IMP</v>
          </cell>
          <cell r="C636" t="str">
            <v>18675</v>
          </cell>
        </row>
        <row r="637">
          <cell r="B637" t="str">
            <v>Fideicomiso plan de pensiones para el personal activo del IMP</v>
          </cell>
          <cell r="C637" t="str">
            <v>18676</v>
          </cell>
        </row>
        <row r="638">
          <cell r="B638" t="str">
            <v>Fondo de ahorro</v>
          </cell>
          <cell r="C638" t="str">
            <v>18677</v>
          </cell>
        </row>
        <row r="639">
          <cell r="B639" t="str">
            <v>Pemex Transformación Industrial</v>
          </cell>
          <cell r="C639" t="str">
            <v>18679</v>
          </cell>
        </row>
        <row r="640">
          <cell r="B640" t="str">
            <v>Terrenos para Industrias, S.A.</v>
          </cell>
          <cell r="C640" t="str">
            <v>18680</v>
          </cell>
        </row>
        <row r="641">
          <cell r="B641" t="str">
            <v>Contrato especifico abierto para la construcción y suministro de remolcadores, chalanes y embarcaciones multipropósito para la flota menor de Pemex Refinación</v>
          </cell>
          <cell r="C641" t="str">
            <v>18681</v>
          </cell>
        </row>
        <row r="642">
          <cell r="B642" t="str">
            <v>Coordinación Nacional de Becas para el Bienestar Benito Juárez</v>
          </cell>
          <cell r="C642" t="str">
            <v>20001</v>
          </cell>
        </row>
        <row r="643">
          <cell r="B643" t="str">
            <v>Comisión Nacional de las Zonas Áridas</v>
          </cell>
          <cell r="C643" t="str">
            <v>20090</v>
          </cell>
        </row>
        <row r="644">
          <cell r="B644" t="str">
            <v>Instituto Nacional de la Economía Social</v>
          </cell>
          <cell r="C644" t="str">
            <v>20100</v>
          </cell>
        </row>
        <row r="645">
          <cell r="B645" t="str">
            <v>Comisión Nacional de Vivienda</v>
          </cell>
          <cell r="C645" t="str">
            <v>20120</v>
          </cell>
        </row>
        <row r="646">
          <cell r="B646" t="str">
            <v>Liconsa, S.A. de C.V.</v>
          </cell>
          <cell r="C646" t="str">
            <v>20143</v>
          </cell>
        </row>
        <row r="647">
          <cell r="B647" t="str">
            <v>Diconsa, S.A. de C.V.</v>
          </cell>
          <cell r="C647" t="str">
            <v>20150</v>
          </cell>
        </row>
        <row r="648">
          <cell r="B648" t="str">
            <v>Consejo Nacional de Evaluación de la Política de Desarrollo Social</v>
          </cell>
          <cell r="C648" t="str">
            <v>20237</v>
          </cell>
        </row>
        <row r="649">
          <cell r="B649" t="str">
            <v>Fideicomiso Fondo Nacional de Habitaciones Populares</v>
          </cell>
          <cell r="C649" t="str">
            <v>20285</v>
          </cell>
        </row>
        <row r="650">
          <cell r="B650" t="str">
            <v>Fondo Nacional para el Fomento de las Artesanías</v>
          </cell>
          <cell r="C650" t="str">
            <v>20312</v>
          </cell>
        </row>
        <row r="651">
          <cell r="B651" t="str">
            <v>Instituto Nacional de las Personas Adultas Mayores</v>
          </cell>
          <cell r="C651" t="str">
            <v>20410</v>
          </cell>
        </row>
        <row r="652">
          <cell r="B652" t="str">
            <v>Instituto Nacional de Desarrollo Social</v>
          </cell>
          <cell r="C652" t="str">
            <v>20999</v>
          </cell>
        </row>
        <row r="653">
          <cell r="B653" t="str">
            <v>Corporación de Servicios al Turista Ángeles Verdes (*)</v>
          </cell>
          <cell r="C653" t="str">
            <v>21001</v>
          </cell>
        </row>
        <row r="654">
          <cell r="B654" t="str">
            <v>Instituto de Competitividad Turística (*)</v>
          </cell>
          <cell r="C654" t="str">
            <v>21002</v>
          </cell>
        </row>
        <row r="655">
          <cell r="B655" t="str">
            <v>Fideicomiso Ángeles Verdes</v>
          </cell>
          <cell r="C655" t="str">
            <v>21003</v>
          </cell>
        </row>
        <row r="656">
          <cell r="B656" t="str">
            <v>Fondo Mixto Ciudades Coloniales</v>
          </cell>
          <cell r="C656" t="str">
            <v>21005</v>
          </cell>
        </row>
        <row r="657">
          <cell r="B657" t="str">
            <v>Fondo Mixto de Acapulco</v>
          </cell>
          <cell r="C657" t="str">
            <v>21006</v>
          </cell>
        </row>
        <row r="658">
          <cell r="B658" t="str">
            <v>Fondo Mixto de Cozumel, Quintana Roo</v>
          </cell>
          <cell r="C658" t="str">
            <v>21007</v>
          </cell>
        </row>
        <row r="659">
          <cell r="B659" t="str">
            <v>Fondo Mixto de Mazatlán</v>
          </cell>
          <cell r="C659" t="str">
            <v>21008</v>
          </cell>
        </row>
        <row r="660">
          <cell r="B660" t="str">
            <v>Fondo Mixto del Estado de Morelos</v>
          </cell>
          <cell r="C660" t="str">
            <v>21009</v>
          </cell>
        </row>
        <row r="661">
          <cell r="B661" t="str">
            <v>Fondo Mixto Mundo Maya</v>
          </cell>
          <cell r="C661" t="str">
            <v>21010</v>
          </cell>
        </row>
        <row r="662">
          <cell r="B662" t="str">
            <v>FONATUR Constructora, S.A. de C.V.</v>
          </cell>
          <cell r="C662" t="str">
            <v>21068</v>
          </cell>
        </row>
        <row r="663">
          <cell r="B663" t="str">
            <v>Fondo Nacional de Fomento al Turismo</v>
          </cell>
          <cell r="C663" t="str">
            <v>21160</v>
          </cell>
        </row>
        <row r="664">
          <cell r="B664" t="str">
            <v xml:space="preserve">Espacios Públicos y Equipamiento Urbano, S.A. de C.V. </v>
          </cell>
          <cell r="C664" t="str">
            <v>21161</v>
          </cell>
        </row>
        <row r="665">
          <cell r="B665" t="str">
            <v>Fideicomiso Barrancas del Cobre</v>
          </cell>
          <cell r="C665" t="str">
            <v>21162</v>
          </cell>
        </row>
        <row r="666">
          <cell r="B666" t="str">
            <v>Fideicomiso de reserva para el pago de pensiones o jubilaciones y primas de antigüedad</v>
          </cell>
          <cell r="C666" t="str">
            <v>21163</v>
          </cell>
        </row>
        <row r="667">
          <cell r="B667" t="str">
            <v>Fideicomiso para los trabajadores del Hotel Exconvento Santa Catarina</v>
          </cell>
          <cell r="C667" t="str">
            <v>21164</v>
          </cell>
        </row>
        <row r="668">
          <cell r="B668" t="str">
            <v>Fideicomiso para trabajadores de Nacional Hotelera Baja California, S. A.</v>
          </cell>
          <cell r="C668" t="str">
            <v>21165</v>
          </cell>
        </row>
        <row r="669">
          <cell r="B669" t="str">
            <v>Consejo de Promoción Turística de México, S.A. de C. V.</v>
          </cell>
          <cell r="C669" t="str">
            <v>21355</v>
          </cell>
        </row>
        <row r="670">
          <cell r="B670" t="str">
            <v>FONATUR Infraestructura, S.A. de C.V.</v>
          </cell>
          <cell r="C670" t="str">
            <v>21364</v>
          </cell>
        </row>
        <row r="671">
          <cell r="B671" t="str">
            <v>FONATUR Tren Maya, S.A. de C.V.</v>
          </cell>
          <cell r="C671" t="str">
            <v>21372</v>
          </cell>
        </row>
        <row r="672">
          <cell r="B672" t="str">
            <v>Instituto Nacional Electoral</v>
          </cell>
          <cell r="C672" t="str">
            <v>22100</v>
          </cell>
        </row>
        <row r="673">
          <cell r="B673" t="str">
            <v>Secretariado Ejecutivo del Sistema Nacional de Seguridad Pública</v>
          </cell>
          <cell r="C673" t="str">
            <v>22103</v>
          </cell>
        </row>
        <row r="674">
          <cell r="B674"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C674" t="str">
            <v>22200</v>
          </cell>
        </row>
        <row r="675">
          <cell r="B675" t="str">
            <v>Contrato de fideicomiso con número 108601 con el Banco Nacional del Ejército, Fuerza Aérea y Armada, S.N.C. (BANJERCITO), para la administración del Fondo por concepto de las aportaciones para el cumplimiento del programa del pasivo laboral</v>
          </cell>
          <cell r="C675" t="str">
            <v>22201</v>
          </cell>
        </row>
        <row r="676">
          <cell r="B676" t="str">
            <v>Morena</v>
          </cell>
          <cell r="C676" t="str">
            <v>22300</v>
          </cell>
        </row>
        <row r="677">
          <cell r="B677" t="str">
            <v>Movimiento Ciudadano</v>
          </cell>
          <cell r="C677" t="str">
            <v>22310</v>
          </cell>
        </row>
        <row r="678">
          <cell r="B678" t="str">
            <v>Partido Acción Nacional</v>
          </cell>
          <cell r="C678" t="str">
            <v>22330</v>
          </cell>
        </row>
        <row r="679">
          <cell r="B679" t="str">
            <v>Partido de la Revolución Democrática</v>
          </cell>
          <cell r="C679" t="str">
            <v>22340</v>
          </cell>
        </row>
        <row r="680">
          <cell r="B680" t="str">
            <v>Partido del Trabajo</v>
          </cell>
          <cell r="C680" t="str">
            <v>22350</v>
          </cell>
        </row>
        <row r="681">
          <cell r="B681" t="str">
            <v>Partido Revolucionario Institucional</v>
          </cell>
          <cell r="C681" t="str">
            <v>22370</v>
          </cell>
        </row>
        <row r="682">
          <cell r="B682" t="str">
            <v>Partido Verde Ecologista de México</v>
          </cell>
          <cell r="C682" t="str">
            <v>22380</v>
          </cell>
        </row>
        <row r="683">
          <cell r="B683" t="str">
            <v>Autoridad Educativa Federal en la Ciudad de México</v>
          </cell>
          <cell r="C683" t="str">
            <v>25101</v>
          </cell>
        </row>
        <row r="684">
          <cell r="B684" t="str">
            <v>Instituto de Administración y Avalúos de Bienes Nacionales (*)</v>
          </cell>
          <cell r="C684" t="str">
            <v>27001</v>
          </cell>
        </row>
        <row r="685">
          <cell r="B685" t="str">
            <v>Guardia Nacional</v>
          </cell>
          <cell r="C685" t="str">
            <v>28001</v>
          </cell>
        </row>
        <row r="686">
          <cell r="B686" t="str">
            <v>Universidad Autónoma Chapingo</v>
          </cell>
          <cell r="C686" t="str">
            <v>29004</v>
          </cell>
        </row>
        <row r="687">
          <cell r="B687" t="str">
            <v>Universidad Pedagógica Nacional</v>
          </cell>
          <cell r="C687" t="str">
            <v>29010</v>
          </cell>
        </row>
        <row r="688">
          <cell r="B688" t="str">
            <v>Fondo de fomento para la investigación científica y el desarrollo tecnológico de la Universidad Pedagógica Nacional</v>
          </cell>
          <cell r="C688" t="str">
            <v>29011</v>
          </cell>
        </row>
        <row r="689">
          <cell r="B689" t="str">
            <v>Tribunal Superior Agrario</v>
          </cell>
          <cell r="C689" t="str">
            <v>31100</v>
          </cell>
        </row>
        <row r="690">
          <cell r="B690" t="str">
            <v>Tribunal Federal de Justicia Administrativa</v>
          </cell>
          <cell r="C690" t="str">
            <v>32100</v>
          </cell>
        </row>
        <row r="691">
          <cell r="B691" t="str">
            <v>Comisión Nacional de los Derechos Humanos</v>
          </cell>
          <cell r="C691" t="str">
            <v>35100</v>
          </cell>
        </row>
        <row r="692">
          <cell r="B692" t="str">
            <v>Servicio de Protección Federal</v>
          </cell>
          <cell r="C692" t="str">
            <v>36001</v>
          </cell>
        </row>
        <row r="693">
          <cell r="B693" t="str">
            <v>Prevención y Readaptación Social</v>
          </cell>
          <cell r="C693" t="str">
            <v>36700</v>
          </cell>
        </row>
        <row r="694">
          <cell r="B694" t="str">
            <v>Instituto Nacional de Estadística y Geografía</v>
          </cell>
          <cell r="C694" t="str">
            <v>40100</v>
          </cell>
        </row>
        <row r="695">
          <cell r="B695" t="str">
            <v>Comisión Nacional de Arbitraje Médico</v>
          </cell>
          <cell r="C695" t="str">
            <v>42207</v>
          </cell>
        </row>
        <row r="696">
          <cell r="B696" t="str">
            <v>Secretaría Ejecutiva del Sistema Nacional Anticorrupción</v>
          </cell>
          <cell r="C696" t="str">
            <v>47001</v>
          </cell>
        </row>
        <row r="697">
          <cell r="B697" t="str">
            <v>Instituto Potosino de Investigación Científica y Tecnológica, A.C.</v>
          </cell>
          <cell r="C697" t="str">
            <v>53110</v>
          </cell>
        </row>
        <row r="698">
          <cell r="B698" t="str">
            <v>Fondo de investigación científica y desarrollo tecnológico del Instituto Potosino de Investigación Científica y Tecnológica IPICYT, A.C.</v>
          </cell>
          <cell r="C698" t="str">
            <v>53111</v>
          </cell>
        </row>
        <row r="699">
          <cell r="B699" t="str">
            <v>El Colegio de San Luis, A.C.</v>
          </cell>
          <cell r="C699" t="str">
            <v>53123</v>
          </cell>
        </row>
        <row r="700">
          <cell r="B700" t="str">
            <v>Fideicomiso fondo de ahorro del personal de mandos medios y superiores del Colegio de San Luis A.C. N° 030057-3</v>
          </cell>
          <cell r="C700" t="str">
            <v>53223</v>
          </cell>
        </row>
        <row r="701">
          <cell r="B701" t="str">
            <v>Fondo de investigación científica y desarrollo tecnológico de El Colegio de San Luis, A.C.</v>
          </cell>
          <cell r="C701" t="str">
            <v>53224</v>
          </cell>
        </row>
        <row r="702">
          <cell r="B702" t="str">
            <v>Asociación Autónoma del Personal Académico de la Universidad Nacional Autónoma de México</v>
          </cell>
          <cell r="C702" t="str">
            <v>60100</v>
          </cell>
        </row>
        <row r="703">
          <cell r="B703" t="str">
            <v>Sindicato Único de Trabajadores del Instituto Mexicano de la Propiedad Industrial</v>
          </cell>
          <cell r="C703" t="str">
            <v>60102</v>
          </cell>
        </row>
        <row r="704">
          <cell r="B704" t="str">
            <v>Sindicato de Investigadores y Profesores de El Colegio de la Frontera Norte</v>
          </cell>
          <cell r="C704" t="str">
            <v>60104</v>
          </cell>
        </row>
        <row r="705">
          <cell r="B705" t="str">
            <v>Sindicato de Trabajadores Académicos de la Universidad Autónoma de Chapingo</v>
          </cell>
          <cell r="C705" t="str">
            <v>60105</v>
          </cell>
        </row>
        <row r="706">
          <cell r="B706" t="str">
            <v>Sindicato de Trabajadores de la Cámara de Diputados del H. Congreso de la Unión</v>
          </cell>
          <cell r="C706" t="str">
            <v>60109</v>
          </cell>
        </row>
        <row r="707">
          <cell r="B707" t="str">
            <v>Sindicato de Trabajadores de la Cámara de Diputados del Poder Legislativo Federal</v>
          </cell>
          <cell r="C707" t="str">
            <v>60110</v>
          </cell>
        </row>
        <row r="708">
          <cell r="B708" t="str">
            <v>Sindicato de Trabajadores de la Cámara de Senadores</v>
          </cell>
          <cell r="C708" t="str">
            <v>60111</v>
          </cell>
        </row>
        <row r="709">
          <cell r="B709" t="str">
            <v>Sindicato Nacional de Trabajadores de la Comisión Nacional de Seguros y Fianzas</v>
          </cell>
          <cell r="C709" t="str">
            <v>60112</v>
          </cell>
        </row>
        <row r="710">
          <cell r="B710" t="str">
            <v>Sindicato de Trabajadores de la Universidad Autónoma de Chapingo</v>
          </cell>
          <cell r="C710" t="str">
            <v>60115</v>
          </cell>
        </row>
        <row r="711">
          <cell r="B711" t="str">
            <v>Sindicato de Trabajadores de la Universidad Nacional Autónoma de México</v>
          </cell>
          <cell r="C711" t="str">
            <v>60116</v>
          </cell>
        </row>
        <row r="712">
          <cell r="B712" t="str">
            <v>Sindicato de Trabajadores de Talleres Gráficos de México</v>
          </cell>
          <cell r="C712" t="str">
            <v>60117</v>
          </cell>
        </row>
        <row r="713">
          <cell r="B713" t="str">
            <v>Sindicato de Trabajadores del Centro de Investigación y Docencia Económicas, A.C.</v>
          </cell>
          <cell r="C713" t="str">
            <v>60118</v>
          </cell>
        </row>
        <row r="714">
          <cell r="B714" t="str">
            <v xml:space="preserve">Sindicato Único de Trabajadores del Centro de Investigaciones y Estudios Superiores en Antropología Social </v>
          </cell>
          <cell r="C714" t="str">
            <v>60119</v>
          </cell>
        </row>
        <row r="715">
          <cell r="B715" t="str">
            <v>Sindicato de Trabajadores del Consejo Nacional de Ciencia y Tecnología</v>
          </cell>
          <cell r="C715" t="str">
            <v>60121</v>
          </cell>
        </row>
        <row r="716">
          <cell r="B716" t="str">
            <v>Sindicato de Trabajadores del Instituto Mexicano de la Juventud</v>
          </cell>
          <cell r="C716" t="str">
            <v>60122</v>
          </cell>
        </row>
        <row r="717">
          <cell r="B717" t="str">
            <v>Sindicato de Trabajadores del Instituto Mexicano de Tecnología del Agua</v>
          </cell>
          <cell r="C717" t="str">
            <v>60123</v>
          </cell>
        </row>
        <row r="718">
          <cell r="B718" t="str">
            <v>Sindicato de Trabajadores del Instituto Nacional de Ciencias Penales</v>
          </cell>
          <cell r="C718" t="str">
            <v>60124</v>
          </cell>
        </row>
        <row r="719">
          <cell r="B719" t="str">
            <v>Sindicato de Trabajadores del Instituto Nacional para el Desarrollo de Capacidades del Sector Rural</v>
          </cell>
          <cell r="C719" t="str">
            <v>60125</v>
          </cell>
        </row>
        <row r="720">
          <cell r="B720" t="str">
            <v>Sindicato de Trabajadores del Patronato de Obras e Instalaciones del Instituto Politécnico Nacional</v>
          </cell>
          <cell r="C720" t="str">
            <v>60127</v>
          </cell>
        </row>
        <row r="721">
          <cell r="B721" t="str">
            <v>Sindicato de Trabajadores del Poder Judicial de la Federación</v>
          </cell>
          <cell r="C721" t="str">
            <v>60128</v>
          </cell>
        </row>
        <row r="722">
          <cell r="B722" t="str">
            <v>Sindicato de Trabajadores del Servicio de Administración Tributaria y de Hacienda</v>
          </cell>
          <cell r="C722" t="str">
            <v>60129</v>
          </cell>
        </row>
        <row r="723">
          <cell r="B723" t="str">
            <v>Sindicato de Trabajadores del Tribunal Federal de Conciliación y Arbitraje</v>
          </cell>
          <cell r="C723" t="str">
            <v>60130</v>
          </cell>
        </row>
        <row r="724">
          <cell r="B724" t="str">
            <v>Sindicato de Trabajadores Democráticos de la Secretaría de Comunicaciones y Transportes</v>
          </cell>
          <cell r="C724" t="str">
            <v>60131</v>
          </cell>
        </row>
        <row r="725">
          <cell r="B725" t="str">
            <v>Sindicato de Trabajadores Ferrocarrileros de la República Mexicana</v>
          </cell>
          <cell r="C725" t="str">
            <v>60132</v>
          </cell>
        </row>
        <row r="726">
          <cell r="B726" t="str">
            <v>Sindicato de Trabajadores Petroleros de la República Mexicana</v>
          </cell>
          <cell r="C726" t="str">
            <v>60133</v>
          </cell>
        </row>
        <row r="727">
          <cell r="B727" t="str">
            <v>Sindicato de Unidad Nacional de los Trabajadores de Acuacultura y Pesca de la Secretaría de Agricultura, Ganadería, Desarrollo Rural, Pesca y Alimentación</v>
          </cell>
          <cell r="C727" t="str">
            <v>60134</v>
          </cell>
        </row>
        <row r="728">
          <cell r="B728" t="str">
            <v>Sindicato de Vanguardia Nacional de los Trabajadores de la Secretaría de Comunicaciones y Transportes</v>
          </cell>
          <cell r="C728" t="str">
            <v>60135</v>
          </cell>
        </row>
        <row r="729">
          <cell r="B729" t="str">
            <v>Sindicato Democrático de Trabajadores de Pesca y Acuacultura de la Secretaría de Agricultura, Ganadería, Desarrollo Rural, Pesca y Alimentación</v>
          </cell>
          <cell r="C729" t="str">
            <v>60137</v>
          </cell>
        </row>
        <row r="730">
          <cell r="B730" t="str">
            <v xml:space="preserve">Sindicato Gremial de Profesores - Investigadores de El Colegio de México </v>
          </cell>
          <cell r="C730" t="str">
            <v>60138</v>
          </cell>
        </row>
        <row r="731">
          <cell r="B731" t="str">
            <v>Sindicato Independiente de Académicos del Colegio de Postgraduados</v>
          </cell>
          <cell r="C731" t="str">
            <v>60140</v>
          </cell>
        </row>
        <row r="732">
          <cell r="B732" t="str">
            <v>Sindicato Independiente de Investigadores del Instituto Nacional de Investigaciones Forestales, Agrícolas y Pecuarias</v>
          </cell>
          <cell r="C732" t="str">
            <v>60142</v>
          </cell>
        </row>
        <row r="733">
          <cell r="B733" t="str">
            <v>Sindicato Independiente de Trabajadores de la Cámara de Senadores</v>
          </cell>
          <cell r="C733" t="str">
            <v>60144</v>
          </cell>
        </row>
        <row r="734">
          <cell r="B734" t="str">
            <v>Sindicato Independiente de Trabajadores de la Secretaría de Comunicaciones y Transportes</v>
          </cell>
          <cell r="C734" t="str">
            <v>60147</v>
          </cell>
        </row>
        <row r="735">
          <cell r="B735" t="str">
            <v>Sindicato Independiente de Trabajadores del El Colegio de Postgraduados</v>
          </cell>
          <cell r="C735" t="str">
            <v>60150</v>
          </cell>
        </row>
        <row r="736">
          <cell r="B736" t="str">
            <v>Sindicato Independiente Nacional de Trabajadores del Colegio de Bachilleres</v>
          </cell>
          <cell r="C736" t="str">
            <v>60153</v>
          </cell>
        </row>
        <row r="737">
          <cell r="B737" t="str">
            <v>Sindicato Nacional de Controladores de Tránsito Aéreo</v>
          </cell>
          <cell r="C737" t="str">
            <v>60154</v>
          </cell>
        </row>
        <row r="738">
          <cell r="B738" t="str">
            <v>Sindicato Nacional de Trabajadores de los Tribunales Agrarios</v>
          </cell>
          <cell r="C738" t="str">
            <v>60158</v>
          </cell>
        </row>
        <row r="739">
          <cell r="B739" t="str">
            <v>Sindicato Nacional de los Trabajadores del Consejo Nacional de Fomento Educativo</v>
          </cell>
          <cell r="C739" t="str">
            <v>60159</v>
          </cell>
        </row>
        <row r="740">
          <cell r="B740" t="str">
            <v>Sindicato Nacional de Trabajadores de Pronósticos para la Asistencia Pública</v>
          </cell>
          <cell r="C740" t="str">
            <v>60160</v>
          </cell>
        </row>
        <row r="741">
          <cell r="B741" t="str">
            <v>Sindicato Nacional de Trabajadores de DICONSA</v>
          </cell>
          <cell r="C741" t="str">
            <v>60162</v>
          </cell>
        </row>
        <row r="742">
          <cell r="B742" t="str">
            <v>Sindicato Nacional de Trabajadores de Hacienda y del Servicio de Administración Tributaria</v>
          </cell>
          <cell r="C742" t="str">
            <v>60163</v>
          </cell>
        </row>
        <row r="743">
          <cell r="B743" t="str">
            <v>Sindicato Nacional de Trabajadores de la Casa de Moneda de México</v>
          </cell>
          <cell r="C743" t="str">
            <v>60164</v>
          </cell>
        </row>
        <row r="744">
          <cell r="B744" t="str">
            <v>Sindicato Nacional de Trabajadores de la Comisión Nacional Bancaria y de Valores</v>
          </cell>
          <cell r="C744" t="str">
            <v>60166</v>
          </cell>
        </row>
        <row r="745">
          <cell r="B745" t="str">
            <v>Sindicato Nacional de Trabajadores de la Comisión Nacional de Cultura Física y Deporte</v>
          </cell>
          <cell r="C745" t="str">
            <v>60167</v>
          </cell>
        </row>
        <row r="746">
          <cell r="B746" t="str">
            <v xml:space="preserve">Sindicato Nacional de Trabajadores de la Comisión Nacional para la Protección y Defensa de los Usuarios de Servicios Financieros </v>
          </cell>
          <cell r="C746" t="str">
            <v>60168</v>
          </cell>
        </row>
        <row r="747">
          <cell r="B747" t="str">
            <v>Sindicato Nacional de Trabajadores del Instituto Nacional del Suelo Sustentable</v>
          </cell>
          <cell r="C747" t="str">
            <v>60169</v>
          </cell>
        </row>
        <row r="748">
          <cell r="B748" t="str">
            <v>Sindicato Nacional de Trabajadores de la Educación para Adultos</v>
          </cell>
          <cell r="C748" t="str">
            <v>60170</v>
          </cell>
        </row>
        <row r="749">
          <cell r="B749" t="str">
            <v>Sindicato Nacional de Trabajadores de la Educación</v>
          </cell>
          <cell r="C749" t="str">
            <v>60171</v>
          </cell>
        </row>
        <row r="750">
          <cell r="B750" t="str">
            <v>Sindicato Nacional de Trabajadores de la Industria Aeroportuaria y de Servicios, Similares y Conexos de la República Mexicana</v>
          </cell>
          <cell r="C750" t="str">
            <v>60172</v>
          </cell>
        </row>
        <row r="751">
          <cell r="B751" t="str">
            <v>Sindicato Nacional de Trabajadores de la Lotería Nacional</v>
          </cell>
          <cell r="C751" t="str">
            <v>60173</v>
          </cell>
        </row>
        <row r="752">
          <cell r="B752" t="str">
            <v>Sindicato Nacional de Trabajadores de la Procuraduría Agraria “Felipe Carrillo Puerto”</v>
          </cell>
          <cell r="C752" t="str">
            <v>60174</v>
          </cell>
        </row>
        <row r="753">
          <cell r="B753" t="str">
            <v>Sindicato Nacional de Trabajadores de la Procuraduría General de la República</v>
          </cell>
          <cell r="C753" t="str">
            <v>60176</v>
          </cell>
        </row>
        <row r="754">
          <cell r="B754" t="str">
            <v>Sindicato Nacional de Trabajadores de la Fiscalía General de la República</v>
          </cell>
          <cell r="C754" t="str">
            <v>60176</v>
          </cell>
        </row>
        <row r="755">
          <cell r="B755" t="str">
            <v>Sindicato Nacional de Trabajadores de la Secretaría de Agricultura, Ganadería, Desarrollo Rural, Pesca y Alimentación</v>
          </cell>
          <cell r="C755" t="str">
            <v>60178</v>
          </cell>
        </row>
        <row r="756">
          <cell r="B756" t="str">
            <v>Sindicato Nacional de Trabajadores de la Secretaría de Comunicaciones y Transportes</v>
          </cell>
          <cell r="C756" t="str">
            <v>60179</v>
          </cell>
        </row>
        <row r="757">
          <cell r="B757" t="str">
            <v>Sindicato Nacional de Trabajadores de la Secretaría de Bienestar</v>
          </cell>
          <cell r="C757" t="str">
            <v>60180</v>
          </cell>
        </row>
        <row r="758">
          <cell r="B758" t="str">
            <v>Sindicato Nacional de Trabajadores de la Secretaría de Economía</v>
          </cell>
          <cell r="C758" t="str">
            <v>60181</v>
          </cell>
        </row>
        <row r="759">
          <cell r="B759" t="str">
            <v>Sindicato Nacional de Trabajadores de la Secretaría de Energía</v>
          </cell>
          <cell r="C759" t="str">
            <v>60182</v>
          </cell>
        </row>
        <row r="760">
          <cell r="B760" t="str">
            <v>Sindicato Nacional de Trabajadores de la Secretaría de Gobernación</v>
          </cell>
          <cell r="C760" t="str">
            <v>60183</v>
          </cell>
        </row>
        <row r="761">
          <cell r="B761" t="str">
            <v>Sindicato Nacional de Trabajadores de la Secretaría de Relaciones Exteriores</v>
          </cell>
          <cell r="C761" t="str">
            <v>60186</v>
          </cell>
        </row>
        <row r="762">
          <cell r="B762" t="str">
            <v>Sindicato Nacional de Trabajadores de la Secretaría de Salud</v>
          </cell>
          <cell r="C762" t="str">
            <v>60187</v>
          </cell>
        </row>
        <row r="763">
          <cell r="B763" t="str">
            <v>Sindicato Nacional de Trabajadores de la Secretaría de Turismo</v>
          </cell>
          <cell r="C763" t="str">
            <v>60189</v>
          </cell>
        </row>
        <row r="764">
          <cell r="B764" t="str">
            <v>Sindicato Nacional de Trabajadores de la Secretaría de Medio Ambiente y Recursos Naturales</v>
          </cell>
          <cell r="C764" t="str">
            <v>60190</v>
          </cell>
        </row>
        <row r="765">
          <cell r="B765" t="str">
            <v>Sindicato Nacional de Trabajadores de la Secretaría del Trabajo y Previsión Social</v>
          </cell>
          <cell r="C765" t="str">
            <v>60191</v>
          </cell>
        </row>
        <row r="766">
          <cell r="B766" t="str">
            <v>Sindicato Nacional de Trabajadores del Archivo General de la Nación</v>
          </cell>
          <cell r="C766" t="str">
            <v>60193</v>
          </cell>
        </row>
        <row r="767">
          <cell r="B767" t="str">
            <v>Sindicato Nacional de Trabajadores del Banco del Ahorro Nacional y Servicios Financieros</v>
          </cell>
          <cell r="C767" t="str">
            <v>60194</v>
          </cell>
        </row>
        <row r="768">
          <cell r="B768" t="str">
            <v>Sindicato Nacional de Trabajadores del Fideicomiso Fondo Nacional de Fomento Ejidal</v>
          </cell>
          <cell r="C768" t="str">
            <v>60195</v>
          </cell>
        </row>
        <row r="769">
          <cell r="B769" t="str">
            <v>Sindicato Nacional de Trabajadores del Fondo Nacional de Fomento al Turismo</v>
          </cell>
          <cell r="C769" t="str">
            <v>60196</v>
          </cell>
        </row>
        <row r="770">
          <cell r="B770" t="str">
            <v>Sindicato Nacional de Trabajadores del Instituto Nacional de la Infraestructura Física Educativa</v>
          </cell>
          <cell r="C770" t="str">
            <v>60197</v>
          </cell>
        </row>
        <row r="771">
          <cell r="B771" t="str">
            <v>Sindicato Nacional de Trabajadores del Instituto de Seguridad y Servicios Sociales de los Trabajadores del Estado</v>
          </cell>
          <cell r="C771" t="str">
            <v>60198</v>
          </cell>
        </row>
        <row r="772">
          <cell r="B772" t="str">
            <v>Sindicato Nacional de Trabajadores del Instituto Mexicano de la Radio</v>
          </cell>
          <cell r="C772" t="str">
            <v>60200</v>
          </cell>
        </row>
        <row r="773">
          <cell r="B773" t="str">
            <v>Sindicato Nacional de Trabajadores del Instituto Nacional de Estadística y Geografía</v>
          </cell>
          <cell r="C773" t="str">
            <v>60201</v>
          </cell>
        </row>
        <row r="774">
          <cell r="B774" t="str">
            <v>Sindicato Nacional de Trabajadores del Instituto Nacional de las Personas Adultas Mayores</v>
          </cell>
          <cell r="C774" t="str">
            <v>60202</v>
          </cell>
        </row>
        <row r="775">
          <cell r="B775" t="str">
            <v>Sindicato Nacional de Trabajadores del Seguro Social</v>
          </cell>
          <cell r="C775" t="str">
            <v>60203</v>
          </cell>
        </row>
        <row r="776">
          <cell r="B776" t="str">
            <v>Sindicato Nacional de Trabajadores del Servicio Postal Mexicano “Correos de México”</v>
          </cell>
          <cell r="C776" t="str">
            <v>60204</v>
          </cell>
        </row>
        <row r="777">
          <cell r="B777" t="str">
            <v>Sindicato Nacional de Trabajadores del Sistema Nacional para el Desarrollo Integral de la Familia</v>
          </cell>
          <cell r="C777" t="str">
            <v>60205</v>
          </cell>
        </row>
        <row r="778">
          <cell r="B778" t="str">
            <v>Sindicato Nacional de Trabajadores del Tribunal Federal de Justicia Administrativa</v>
          </cell>
          <cell r="C778" t="str">
            <v>60206</v>
          </cell>
        </row>
        <row r="779">
          <cell r="B779" t="str">
            <v>Sindicato Nacional de Unidad de los Trabajadores de la Secretaría de Comunicaciones y Transportes</v>
          </cell>
          <cell r="C779" t="str">
            <v>60209</v>
          </cell>
        </row>
        <row r="780">
          <cell r="B780" t="str">
            <v>Sindicato Nacional Democrático de Trabajadores de la Secretaría de Desarrollo Agrario, Territorial y Urbano</v>
          </cell>
          <cell r="C780" t="str">
            <v>60211</v>
          </cell>
        </row>
        <row r="781">
          <cell r="B781" t="str">
            <v>Sindicato Nacional Democrático de Trabajadores de los Tribunales Agrarios</v>
          </cell>
          <cell r="C781" t="str">
            <v>60212</v>
          </cell>
        </row>
        <row r="782">
          <cell r="B782" t="str">
            <v>Sindicato Nacional Independiente de los Trabajadores de la Secretaría de Economía</v>
          </cell>
          <cell r="C782" t="str">
            <v>60213</v>
          </cell>
        </row>
        <row r="783">
          <cell r="B783" t="str">
            <v>Sindicato Nacional Independiente de Trabajadores de la Fiscalía General de la Republica</v>
          </cell>
          <cell r="C783" t="str">
            <v>60214</v>
          </cell>
        </row>
        <row r="784">
          <cell r="B784" t="str">
            <v>Sindicato Nacional Independiente de Trabajadores de la Secretaría de Desarrollo Social</v>
          </cell>
          <cell r="C784" t="str">
            <v>60215</v>
          </cell>
        </row>
        <row r="785">
          <cell r="B785" t="str">
            <v>Sindicato Nacional Independiente de Trabajadores de la Secretaría de Medio Ambiente y Recursos Naturales</v>
          </cell>
          <cell r="C785" t="str">
            <v>60216</v>
          </cell>
        </row>
        <row r="786">
          <cell r="B786" t="str">
            <v>Sindicato Nacional Único y Democrático de los Trabajadores del Banco Nacional de Comercio Exterior</v>
          </cell>
          <cell r="C786" t="str">
            <v>60218</v>
          </cell>
        </row>
        <row r="787">
          <cell r="B787" t="str">
            <v>Sindicato Revolucionario de los Trabajadores de la Auditoría Superior de la Federación de la H. Cámara de Diputados</v>
          </cell>
          <cell r="C787" t="str">
            <v>60219</v>
          </cell>
        </row>
        <row r="788">
          <cell r="B788" t="str">
            <v>Sindicato Único de Personal Técnico y Administrativo del Centro de Investigaciones Biológicas del Noroeste</v>
          </cell>
          <cell r="C788" t="str">
            <v>60221</v>
          </cell>
        </row>
        <row r="789">
          <cell r="B789" t="str">
            <v>Sindicato Único de Trabajadores Académicos de la Universidad Autónoma Agraria Antonio Narro</v>
          </cell>
          <cell r="C789" t="str">
            <v>60222</v>
          </cell>
        </row>
        <row r="790">
          <cell r="B790" t="str">
            <v>Sindicato Único de Trabajadores de Biológicos y Reactivos</v>
          </cell>
          <cell r="C790" t="str">
            <v>60223</v>
          </cell>
        </row>
        <row r="791">
          <cell r="B791" t="str">
            <v>Sindicato Único de Trabajadores de El Colegio de la Frontera Sur</v>
          </cell>
          <cell r="C791" t="str">
            <v>60224</v>
          </cell>
        </row>
        <row r="792">
          <cell r="B792" t="str">
            <v>Sindicato Nacional de Trabajadores de la Comisión Nacional de los Salarios Mínimos</v>
          </cell>
          <cell r="C792" t="str">
            <v>60225</v>
          </cell>
        </row>
        <row r="793">
          <cell r="B793" t="str">
            <v>Sindicato Único de Trabajadores de la Industria Nuclear</v>
          </cell>
          <cell r="C793" t="str">
            <v>60226</v>
          </cell>
        </row>
        <row r="794">
          <cell r="B794" t="str">
            <v>Sindicato Único de Trabajadores de la Productora Nacional de Biológicos Veterinarios</v>
          </cell>
          <cell r="C794" t="str">
            <v>60227</v>
          </cell>
        </row>
        <row r="795">
          <cell r="B795" t="str">
            <v>Sindicato Único de Trabajadores de la Universidad Autónoma Agraria "Antonio Narro"</v>
          </cell>
          <cell r="C795" t="str">
            <v>60229</v>
          </cell>
        </row>
        <row r="796">
          <cell r="B796" t="str">
            <v>Sindicato Único de Trabajadores de Notimex</v>
          </cell>
          <cell r="C796" t="str">
            <v>60230</v>
          </cell>
        </row>
        <row r="797">
          <cell r="B797" t="str">
            <v>Sindicato Único de Trabajadores del Banco de México</v>
          </cell>
          <cell r="C797" t="str">
            <v>60231</v>
          </cell>
        </row>
        <row r="798">
          <cell r="B798" t="str">
            <v>Sindicato Único de Trabajadores del Centro de Enseñanza Técnica Industrial</v>
          </cell>
          <cell r="C798" t="str">
            <v>60232</v>
          </cell>
        </row>
        <row r="799">
          <cell r="B799" t="str">
            <v>Sindicato Único de Trabajadores del Centro de Investigación y de Estudios Avanzados del Instituto Politécnico Nacional</v>
          </cell>
          <cell r="C799" t="str">
            <v>60233</v>
          </cell>
        </row>
        <row r="800">
          <cell r="B800" t="str">
            <v>Sindicato Único de Trabajadores de El Colegio de México</v>
          </cell>
          <cell r="C800" t="str">
            <v>60234</v>
          </cell>
        </row>
        <row r="801">
          <cell r="B801" t="str">
            <v>Sindicato Único de Trabajadores del Colegio Nacional de Educación Profesional Técnica</v>
          </cell>
          <cell r="C801" t="str">
            <v>60235</v>
          </cell>
        </row>
        <row r="802">
          <cell r="B802" t="str">
            <v>Sindicato Único de Trabajadores del Fondo de Cultura Económica</v>
          </cell>
          <cell r="C802" t="str">
            <v>60236</v>
          </cell>
        </row>
        <row r="803">
          <cell r="B803" t="str">
            <v>Sindicato Único de Trabajadores del Hospital General "Dr. Manuel Gea González"</v>
          </cell>
          <cell r="C803" t="str">
            <v>60237</v>
          </cell>
        </row>
        <row r="804">
          <cell r="B804" t="str">
            <v>Sindicato Único de Trabajadores del Instituto Mexicano de Cinematografía</v>
          </cell>
          <cell r="C804" t="str">
            <v>60239</v>
          </cell>
        </row>
        <row r="805">
          <cell r="B805" t="str">
            <v>Sindicato Único de Trabajadores del Instituto Nacional de Ciencias Médicas y Nutrición “Salvador Zubirán”</v>
          </cell>
          <cell r="C805" t="str">
            <v>60240</v>
          </cell>
        </row>
        <row r="806">
          <cell r="B806" t="str">
            <v>Sindicato Único de Trabajadores del Instituto Nacional de Pediatría</v>
          </cell>
          <cell r="C806" t="str">
            <v>60241</v>
          </cell>
        </row>
        <row r="807">
          <cell r="B807" t="str">
            <v>Sindicato Único de Trabajadores del Instituto Nacional de Perinatología</v>
          </cell>
          <cell r="C807" t="str">
            <v>60242</v>
          </cell>
        </row>
        <row r="808">
          <cell r="B808" t="str">
            <v>Sindicato Único de Trabajadores Democráticos de la Secretaría de Medio Ambiente y Recursos Naturales</v>
          </cell>
          <cell r="C808" t="str">
            <v>60243</v>
          </cell>
        </row>
        <row r="809">
          <cell r="B809" t="str">
            <v>Sindicato Único de Trabajadores Docentes CONALEP</v>
          </cell>
          <cell r="C809" t="str">
            <v>60244</v>
          </cell>
        </row>
        <row r="810">
          <cell r="B810" t="str">
            <v>Sindicato Único de Trabajadores Electricistas de la República Mexicana (SUTERM)</v>
          </cell>
          <cell r="C810" t="str">
            <v>60245</v>
          </cell>
        </row>
        <row r="811">
          <cell r="B811" t="str">
            <v>Sindicato Único Nacional de Trabajadores de Nacional Financiera</v>
          </cell>
          <cell r="C811" t="str">
            <v>60246</v>
          </cell>
        </row>
        <row r="812">
          <cell r="B812" t="str">
            <v>Sindicato Único Nacional de Trabajadores del Banco Nacional de Obras y Servicios Públicos</v>
          </cell>
          <cell r="C812" t="str">
            <v>60248</v>
          </cell>
        </row>
        <row r="813">
          <cell r="B813" t="str">
            <v>Sindicato Único Nacional de Trabajadores del Instituto Nacional de Estadística y Geografía</v>
          </cell>
          <cell r="C813" t="str">
            <v>60249</v>
          </cell>
        </row>
        <row r="814">
          <cell r="B814" t="str">
            <v>Sindicato Unitario de Trabajadores del Instituto Nacional de Astrofísica, Óptica y Electrónica</v>
          </cell>
          <cell r="C814" t="str">
            <v>60252</v>
          </cell>
        </row>
        <row r="815">
          <cell r="B815" t="str">
            <v>Sindicato Nacional de los Trabajadores de la Secretaría de Cultura</v>
          </cell>
          <cell r="C815" t="str">
            <v>60254</v>
          </cell>
        </row>
        <row r="816">
          <cell r="B816" t="str">
            <v>Sindicato Nacional de Trabajadores de la Secretaría de Desarrollo Agrario, Territorial y Urbano</v>
          </cell>
          <cell r="C816" t="str">
            <v>60257</v>
          </cell>
        </row>
        <row r="817">
          <cell r="B817" t="str">
            <v>Sindicato Nacional de Trabajadores del Centro Nacional de Control del Gas Natural</v>
          </cell>
          <cell r="C817" t="str">
            <v>60258</v>
          </cell>
        </row>
        <row r="818">
          <cell r="B818" t="str">
            <v>Sindicato Nacional Independiente de Trabajadores de la Secretaría de Desarrollo Agrario, Territorial y Urbano</v>
          </cell>
          <cell r="C818" t="str">
            <v>60259</v>
          </cell>
        </row>
        <row r="819">
          <cell r="B819" t="str">
            <v xml:space="preserve">Sindicato Independiente de Trabajadores Académicos de Oaxaca, SITAC-OAX </v>
          </cell>
          <cell r="C819" t="str">
            <v>60263</v>
          </cell>
        </row>
        <row r="820">
          <cell r="B820" t="str">
            <v>Sindicato de Industrial de Trabajadores Salineros, Marineros, Maquinistas, Cargadores, Similares y Conexos de la Baja California</v>
          </cell>
          <cell r="C820" t="str">
            <v>60266</v>
          </cell>
        </row>
        <row r="821">
          <cell r="B821" t="str">
            <v>Asociación Sindical de Oficiales de Máquinas de la Marina Mercante Nacional</v>
          </cell>
          <cell r="C821" t="str">
            <v>60267</v>
          </cell>
        </row>
        <row r="822">
          <cell r="B822" t="str">
            <v>Sindicato Nacional de Trabajadores de la Construcción, Terraceros, Conexos y Similares de México</v>
          </cell>
          <cell r="C822" t="str">
            <v>60268</v>
          </cell>
        </row>
        <row r="823">
          <cell r="B823" t="str">
            <v>Sindicato de Trabajadores en Establecimientos Comerciales, Condo-Hoteles, Restaurantes y Similares de la Costa Grande de Guerrero C.T.M.</v>
          </cell>
          <cell r="C823" t="str">
            <v>60270</v>
          </cell>
        </row>
        <row r="824">
          <cell r="B824" t="str">
            <v>Sindicato de Trabajadores de Baja Mantenimiento y Operación del Puerto de Loreto</v>
          </cell>
          <cell r="C824" t="str">
            <v>60271</v>
          </cell>
        </row>
        <row r="825">
          <cell r="B825" t="str">
            <v>Sindicato de Trabajadores de la Construcción, Materialistas, Similares y Conexos del Estado de Guerrero</v>
          </cell>
          <cell r="C825" t="str">
            <v>60273</v>
          </cell>
        </row>
        <row r="826">
          <cell r="B826" t="str">
            <v>Sindicato Nacional de Trabajadores de la Procuraduría Federal del Consumidor</v>
          </cell>
          <cell r="C826" t="str">
            <v>60274</v>
          </cell>
        </row>
        <row r="827">
          <cell r="B827" t="str">
            <v>Sindicato de Trabajadores de la Industria de la Radiodifusión, Televisión, Telecomunicaciones Similares y Conexos de la República Mexicana</v>
          </cell>
          <cell r="C827" t="str">
            <v>60275</v>
          </cell>
        </row>
        <row r="828">
          <cell r="B828" t="str">
            <v>Orden de Capitanes y Pilotos Navales de la República Mexicana, Similares y Conexos</v>
          </cell>
          <cell r="C828" t="str">
            <v>60277</v>
          </cell>
        </row>
        <row r="829">
          <cell r="B829" t="str">
            <v>Sindicato Nacional de Trabajadores del Instituto Mexicano del Petróleo</v>
          </cell>
          <cell r="C829" t="str">
            <v>60278</v>
          </cell>
        </row>
        <row r="830">
          <cell r="B830" t="str">
            <v>Sindicato Nacional de Trabajadores y Empleados de Servicios en General, Financieros, Similares y Conexos de la República Mexicana</v>
          </cell>
          <cell r="C830" t="str">
            <v>60282</v>
          </cell>
        </row>
        <row r="831">
          <cell r="B831"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831" t="str">
            <v>60283</v>
          </cell>
        </row>
        <row r="832">
          <cell r="B832" t="str">
            <v>Sindicato Único de Trabajadores de AGROASEMEX, S. A.</v>
          </cell>
          <cell r="C832" t="str">
            <v>60284</v>
          </cell>
        </row>
        <row r="833">
          <cell r="B833" t="str">
            <v>Sindicato Unificado de Trabajadores del Centro de Investigación Científica y de Educación Superior de Ensenada</v>
          </cell>
          <cell r="C833" t="str">
            <v>60285</v>
          </cell>
        </row>
        <row r="834">
          <cell r="B834" t="str">
            <v>Sindicato Único de Trabajadores Docentes del Colegio Nacional de Educación Profesional Técnica en el estado de Oaxaca, SUTDCEO</v>
          </cell>
          <cell r="C834" t="str">
            <v>60287</v>
          </cell>
        </row>
        <row r="835">
          <cell r="B835" t="str">
            <v>Sindicato Independiente de Trabajadores de la Universidad Autónoma Metropolitana</v>
          </cell>
          <cell r="C835" t="str">
            <v>60288</v>
          </cell>
        </row>
        <row r="836">
          <cell r="B836" t="str">
            <v>Sindicato Nacional de Trabajadores Revolucionarios de la Secretaría de Desarrollo Agrario, Territorial y Urbano</v>
          </cell>
          <cell r="C836" t="str">
            <v>60289</v>
          </cell>
        </row>
        <row r="837">
          <cell r="B837" t="str">
            <v>Sindicato Nacional de Trabajadores del Instituto Nacional de Bellas Artes y Literatura</v>
          </cell>
          <cell r="C837" t="str">
            <v>60290</v>
          </cell>
        </row>
        <row r="838">
          <cell r="B838" t="str">
            <v>Sindicato Único Nacional de los Trabajadores de la Secretaría de Comunicaciones y Transportes</v>
          </cell>
          <cell r="C838" t="str">
            <v>60292</v>
          </cell>
        </row>
        <row r="839">
          <cell r="B839" t="str">
            <v>Sindicato Nacional Democrático de Trabajadores de SENEAM</v>
          </cell>
          <cell r="C839" t="str">
            <v>60293</v>
          </cell>
        </row>
        <row r="840">
          <cell r="B840" t="str">
            <v>Sindicato Patrimonio de Trabajadores y Empleados de la Industria</v>
          </cell>
          <cell r="C840">
            <v>60294</v>
          </cell>
        </row>
        <row r="841">
          <cell r="B841" t="str">
            <v>Sindicato Auténtico de los Trabajadores del Centro de Investigación en Alimentación y Desarrollo (CIAD)</v>
          </cell>
          <cell r="C841" t="str">
            <v>60295</v>
          </cell>
        </row>
        <row r="842">
          <cell r="B842" t="str">
            <v>Unión Nacional de Trabajadores de la Industria Alimenticia, Refresquera, Turística, Hotelera, Gastronómica, Similares y Conexos</v>
          </cell>
          <cell r="C842" t="str">
            <v>60297</v>
          </cell>
        </row>
        <row r="843">
          <cell r="B843" t="str">
            <v>Sindicato de los Trabajadores de la Construcción, Mantenimiento y Conservación de Infraestructura Turística, Campos de Golf y Plantas de Tratamiento de Aguas Residuales, Similares y Conexos del Estado de Baja California Sur</v>
          </cell>
          <cell r="C843" t="str">
            <v>60298</v>
          </cell>
        </row>
        <row r="844">
          <cell r="B844" t="str">
            <v>Sindicato Nacional de Trabajadores de la Industria Láctea, Alimenticia, Similares y Conexos de la República Mexicana</v>
          </cell>
          <cell r="C844" t="str">
            <v>60299</v>
          </cell>
        </row>
        <row r="845">
          <cell r="B845" t="str">
            <v>Sindicato Mexicano de Trabajadores en Servicios Especializados, Emergentes, Asistenciales y Administrativos</v>
          </cell>
          <cell r="C845" t="str">
            <v>60300</v>
          </cell>
        </row>
        <row r="846">
          <cell r="B846" t="str">
            <v>Sindicato Independiente de Integración Nacional de Trabajadores de la Secretaría de Agricultura, Ganadería, Desarrollo Rural, Pesca y Alimentación</v>
          </cell>
          <cell r="C846" t="str">
            <v>60301</v>
          </cell>
        </row>
        <row r="847">
          <cell r="B847" t="str">
            <v>Sindicato Nacional de Trabajadores, Académicos e Investigadores del Instituto Nacional de Bellas Artes</v>
          </cell>
          <cell r="C847" t="str">
            <v>60302</v>
          </cell>
        </row>
        <row r="848">
          <cell r="B848" t="str">
            <v>Sindicato Nacional Independiente de Trabajadores del Instituto Nacional de Bellas Artes y Literatura</v>
          </cell>
          <cell r="C848" t="str">
            <v>60303</v>
          </cell>
        </row>
        <row r="849">
          <cell r="B849" t="str">
            <v>Sindicato Nacional de Cultura</v>
          </cell>
          <cell r="C849" t="str">
            <v>60304</v>
          </cell>
        </row>
        <row r="850">
          <cell r="B850" t="str">
            <v>Sindicato Nacional de Grupos Artísticos del Instituto Nacional de Bellas Artes y Literatura</v>
          </cell>
          <cell r="C850" t="str">
            <v>60305</v>
          </cell>
        </row>
        <row r="851">
          <cell r="B851" t="str">
            <v>Sindicato Único de Trabajadores del Instituto Nacional de Bellas Artes y Literatura</v>
          </cell>
          <cell r="C851" t="str">
            <v>60307</v>
          </cell>
        </row>
        <row r="852">
          <cell r="B852" t="str">
            <v>Sindicato Nacional Democrático de Trabajadores de la Secretaría de Cultura</v>
          </cell>
          <cell r="C852">
            <v>60308</v>
          </cell>
        </row>
        <row r="853">
          <cell r="B853" t="str">
            <v>Sindicato Independiente de Trabajadores de la Secretaría de Cultura</v>
          </cell>
          <cell r="C853">
            <v>60309</v>
          </cell>
        </row>
        <row r="854">
          <cell r="B854" t="str">
            <v>Sindicato Nacional de Profesores de Investigación Científica y Docencia del INAH</v>
          </cell>
          <cell r="C854">
            <v>60310</v>
          </cell>
        </row>
        <row r="855">
          <cell r="B855" t="str">
            <v>Sindicato Nacional de Arquitectos Conservadores del Patrimonio Cultural de la Secretaría de Cultura- Instituto Nacional de Antropología e Historia</v>
          </cell>
          <cell r="C855">
            <v>60311</v>
          </cell>
        </row>
        <row r="856">
          <cell r="B856" t="str">
            <v>Sindicato Unión de Trabajadores del Partido de la Revolución Democrática</v>
          </cell>
          <cell r="C856">
            <v>60312</v>
          </cell>
        </row>
        <row r="857">
          <cell r="B857" t="str">
            <v>Sindicato Revolucionario Nacional de Trabajadores de la Secretaría de Comunicaciones y Transportes</v>
          </cell>
          <cell r="C857">
            <v>60313</v>
          </cell>
        </row>
        <row r="858">
          <cell r="B858" t="str">
            <v>Sindicato Nacional de Trabajadores del Instituto Nacional de Bellas Artes y Literatura 227</v>
          </cell>
          <cell r="C858">
            <v>60314</v>
          </cell>
        </row>
        <row r="859">
          <cell r="B859" t="str">
            <v>Sindicato Democrático Nacional Autónomo de Trabajadores de la Secretaría de Desarrollo Social</v>
          </cell>
          <cell r="C859">
            <v>60315</v>
          </cell>
        </row>
        <row r="860">
          <cell r="B860" t="str">
            <v>Sindicato de Investigadores del INIFAP al Servicio del Agro Mexicano</v>
          </cell>
          <cell r="C860">
            <v>60316</v>
          </cell>
        </row>
        <row r="861">
          <cell r="B861" t="str">
            <v>Sindicato Unificado de Trabajadores del Instituto Nacional de Pediatría</v>
          </cell>
          <cell r="C861">
            <v>60317</v>
          </cell>
        </row>
        <row r="862">
          <cell r="B862" t="str">
            <v xml:space="preserve">Sindicato de Trabajadores del Centro de Investigaciones en Óptica, A.C.  </v>
          </cell>
          <cell r="C862">
            <v>60318</v>
          </cell>
        </row>
        <row r="863">
          <cell r="B863" t="str">
            <v>Banco de México</v>
          </cell>
          <cell r="C863" t="str">
            <v>61100</v>
          </cell>
        </row>
        <row r="864">
          <cell r="B864" t="str">
            <v>Fondo Mexicano del Petróleo para la Estabilización y el Desarrollo</v>
          </cell>
          <cell r="C864" t="str">
            <v>61200</v>
          </cell>
        </row>
        <row r="865">
          <cell r="B865" t="str">
            <v>Universidad Autónoma Agraria Antonio Narro</v>
          </cell>
          <cell r="C865" t="str">
            <v>64100</v>
          </cell>
        </row>
        <row r="866">
          <cell r="B866" t="str">
            <v>Universidad Autónoma Metropolitana</v>
          </cell>
          <cell r="C866" t="str">
            <v>64300</v>
          </cell>
        </row>
        <row r="867">
          <cell r="B867" t="str">
            <v>Universidad Nacional Autónoma de México</v>
          </cell>
          <cell r="C867" t="str">
            <v>64400</v>
          </cell>
        </row>
        <row r="868">
          <cell r="B868" t="str">
            <v>Fideicomiso SEP-UNAM</v>
          </cell>
          <cell r="C868">
            <v>64401</v>
          </cell>
        </row>
        <row r="869">
          <cell r="B869" t="str">
            <v>Almacenadora Sur, S.A.</v>
          </cell>
          <cell r="C869">
            <v>64405</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2-L3FXII 3ER.TRIM. 2020"/>
    </sheetNames>
    <definedNames>
      <definedName name="Macro2"/>
    </definedNames>
    <sheetDataSet>
      <sheetData sheetId="0"/>
      <sheetData sheetId="1">
        <row r="1">
          <cell r="B1" t="str">
            <v>Nombre</v>
          </cell>
          <cell r="C1" t="str">
            <v>Cve</v>
          </cell>
        </row>
        <row r="2">
          <cell r="B2" t="str">
            <v>Secretaría de Gobernación</v>
          </cell>
          <cell r="C2" t="str">
            <v>00004</v>
          </cell>
        </row>
        <row r="3">
          <cell r="B3" t="str">
            <v>Secretaría de Relaciones Exteriores</v>
          </cell>
          <cell r="C3" t="str">
            <v>00005</v>
          </cell>
        </row>
        <row r="4">
          <cell r="B4" t="str">
            <v>Secretaría de Hacienda y Crédito Público</v>
          </cell>
          <cell r="C4" t="str">
            <v>00006</v>
          </cell>
        </row>
        <row r="5">
          <cell r="B5" t="str">
            <v>Secretaría de la Defensa Nacional</v>
          </cell>
          <cell r="C5" t="str">
            <v>00007</v>
          </cell>
        </row>
        <row r="6">
          <cell r="B6" t="str">
            <v>Secretaría de Agricultura y Desarrollo Rural</v>
          </cell>
          <cell r="C6" t="str">
            <v>00008</v>
          </cell>
        </row>
        <row r="7">
          <cell r="B7" t="str">
            <v>Secretaría de Comunicaciones y Transportes</v>
          </cell>
          <cell r="C7" t="str">
            <v>00009</v>
          </cell>
        </row>
        <row r="8">
          <cell r="B8" t="str">
            <v>Secretaría de Economía</v>
          </cell>
          <cell r="C8" t="str">
            <v>00010</v>
          </cell>
        </row>
        <row r="9">
          <cell r="B9" t="str">
            <v>Secretaría de Educación Pública</v>
          </cell>
          <cell r="C9" t="str">
            <v>00011</v>
          </cell>
        </row>
        <row r="10">
          <cell r="B10" t="str">
            <v>Secretaría de Salud</v>
          </cell>
          <cell r="C10" t="str">
            <v>00012</v>
          </cell>
        </row>
        <row r="11">
          <cell r="B11" t="str">
            <v>Secretaría de Marina</v>
          </cell>
          <cell r="C11" t="str">
            <v>00013</v>
          </cell>
        </row>
        <row r="12">
          <cell r="B12" t="str">
            <v>Secretaría del Trabajo y Previsión Social</v>
          </cell>
          <cell r="C12" t="str">
            <v>00014</v>
          </cell>
        </row>
        <row r="13">
          <cell r="B13" t="str">
            <v>Secretaría de Desarrollo Agrario, Territorial y Urbano</v>
          </cell>
          <cell r="C13" t="str">
            <v>00015</v>
          </cell>
        </row>
        <row r="14">
          <cell r="B14" t="str">
            <v>Secretaría de Medio Ambiente y Recursos Naturales</v>
          </cell>
          <cell r="C14" t="str">
            <v>00016</v>
          </cell>
        </row>
        <row r="15">
          <cell r="B15" t="str">
            <v>Fiscalía General de la República</v>
          </cell>
          <cell r="C15" t="str">
            <v>00017</v>
          </cell>
        </row>
        <row r="16">
          <cell r="B16" t="str">
            <v>Secretaría de Energía</v>
          </cell>
          <cell r="C16" t="str">
            <v>00018</v>
          </cell>
        </row>
        <row r="17">
          <cell r="B17" t="str">
            <v>Secretaría de Bienestar</v>
          </cell>
          <cell r="C17" t="str">
            <v>00020</v>
          </cell>
        </row>
        <row r="18">
          <cell r="B18" t="str">
            <v>Secretaría de Turismo</v>
          </cell>
          <cell r="C18" t="str">
            <v>00021</v>
          </cell>
        </row>
        <row r="19">
          <cell r="B19" t="str">
            <v>Secretaría de la Función Pública</v>
          </cell>
          <cell r="C19" t="str">
            <v>00027</v>
          </cell>
        </row>
        <row r="20">
          <cell r="B20" t="str">
            <v>Secretaría de Seguridad y Protección Ciudadana</v>
          </cell>
          <cell r="C20" t="str">
            <v>00028</v>
          </cell>
        </row>
        <row r="21">
          <cell r="B21" t="str">
            <v>Instituto Nacional de los Pueblos Indígenas</v>
          </cell>
          <cell r="C21" t="str">
            <v>00625</v>
          </cell>
        </row>
        <row r="22">
          <cell r="B22" t="str">
            <v>Procuraduría de la Defensa del Contribuyente</v>
          </cell>
          <cell r="C22" t="str">
            <v>00632</v>
          </cell>
        </row>
        <row r="23">
          <cell r="B23" t="str">
            <v>Comisión Ejecutiva de Atención a Víctimas</v>
          </cell>
          <cell r="C23" t="str">
            <v>00633</v>
          </cell>
        </row>
        <row r="24">
          <cell r="B24" t="str">
            <v>Consejo Nacional para el Desarrollo y la Inclusión de las Personas con Discapacidad</v>
          </cell>
          <cell r="C24" t="str">
            <v>00634</v>
          </cell>
        </row>
        <row r="25">
          <cell r="B25" t="str">
            <v>Instituto del Fondo Nacional de la Vivienda para los Trabajadores</v>
          </cell>
          <cell r="C25" t="str">
            <v>00635</v>
          </cell>
        </row>
        <row r="26">
          <cell r="B26" t="str">
            <v>Instituto de Seguridad y Servicios Sociales de los Trabajadores del Estado</v>
          </cell>
          <cell r="C26" t="str">
            <v>00637</v>
          </cell>
        </row>
        <row r="27">
          <cell r="B27" t="str">
            <v>Fondo de ayuda, asistencia y reparación integral</v>
          </cell>
          <cell r="C27" t="str">
            <v>00638</v>
          </cell>
        </row>
        <row r="28">
          <cell r="B28" t="str">
            <v>Instituto Mexicano del Seguro Social</v>
          </cell>
          <cell r="C28" t="str">
            <v>00641</v>
          </cell>
        </row>
        <row r="29">
          <cell r="B29" t="str">
            <v>Fideicomiso de administración de teatros y salas de espectáculos IMSS</v>
          </cell>
          <cell r="C29" t="str">
            <v>00642</v>
          </cell>
        </row>
        <row r="30">
          <cell r="B30" t="str">
            <v>Fideicomiso de beneficios sociales (FIBESO)</v>
          </cell>
          <cell r="C30" t="str">
            <v>00643</v>
          </cell>
        </row>
        <row r="31">
          <cell r="B31" t="str">
            <v>Fideicomiso de investigación en salud</v>
          </cell>
          <cell r="C31" t="str">
            <v>00644</v>
          </cell>
        </row>
        <row r="32">
          <cell r="B32" t="str">
            <v>Fideicomiso irrevocable de administración e inversión Niña del Milenio</v>
          </cell>
          <cell r="C32" t="str">
            <v>00645</v>
          </cell>
        </row>
        <row r="33">
          <cell r="B33" t="str">
            <v>Fideicomiso para el desarrollo del deporte No. 4611-1</v>
          </cell>
          <cell r="C33" t="str">
            <v>00646</v>
          </cell>
        </row>
        <row r="34">
          <cell r="B34" t="str">
            <v>Fondo de fomento a la educación (FOFOE)</v>
          </cell>
          <cell r="C34" t="str">
            <v>00647</v>
          </cell>
        </row>
        <row r="35">
          <cell r="B35" t="str">
            <v>Fondo para ayudas extraordinarias con motivo del incendio de la Guardería ABC</v>
          </cell>
          <cell r="C35" t="str">
            <v>00648</v>
          </cell>
        </row>
        <row r="36">
          <cell r="B36" t="str">
            <v>Auditoría Superior de la Federación</v>
          </cell>
          <cell r="C36" t="str">
            <v>01100</v>
          </cell>
        </row>
        <row r="37">
          <cell r="B37" t="str">
            <v>Cámara de Diputados</v>
          </cell>
          <cell r="C37" t="str">
            <v>01200</v>
          </cell>
        </row>
        <row r="38">
          <cell r="B38" t="str">
            <v>Senado de la República</v>
          </cell>
          <cell r="C38" t="str">
            <v>01300</v>
          </cell>
        </row>
        <row r="39">
          <cell r="B39" t="str">
            <v>Para apoyar la construcción y equipamiento del nuevo recinto legislativo de la Cámara de Senadores</v>
          </cell>
          <cell r="C39" t="str">
            <v>01301</v>
          </cell>
        </row>
        <row r="40">
          <cell r="B40" t="str">
            <v>Oficina de la Presidencia de la República</v>
          </cell>
          <cell r="C40" t="str">
            <v>02100</v>
          </cell>
        </row>
        <row r="41">
          <cell r="B41" t="str">
            <v>Conservaduría de Palacio Nacional</v>
          </cell>
          <cell r="C41" t="str">
            <v>02101</v>
          </cell>
        </row>
        <row r="42">
          <cell r="B42" t="str">
            <v>Fideicomiso a favor de los hijos del personal adscrito al Estado Mayor Presidencial</v>
          </cell>
          <cell r="C42" t="str">
            <v>02102</v>
          </cell>
        </row>
        <row r="43">
          <cell r="B43" t="str">
            <v>Consejería Jurídica del Ejecutivo Federal</v>
          </cell>
          <cell r="C43" t="str">
            <v>02200</v>
          </cell>
        </row>
        <row r="44">
          <cell r="B44" t="str">
            <v>Tribunal Electoral del Poder Judicial de la Federación</v>
          </cell>
          <cell r="C44" t="str">
            <v>03100</v>
          </cell>
        </row>
        <row r="45">
          <cell r="B45" t="str">
            <v>Fideicomiso de apoyos médicos complementarios y de apoyo económico extraordinario para los servidores públicos del Poder Judicial de la Federación, con excepción de los de la Suprema Corte de Justicia de la Nación</v>
          </cell>
          <cell r="C45" t="str">
            <v>03102</v>
          </cell>
        </row>
        <row r="46">
          <cell r="B46" t="str">
            <v>Consejo de la Judicatura Federal</v>
          </cell>
          <cell r="C46" t="str">
            <v>03200</v>
          </cell>
        </row>
        <row r="47">
          <cell r="B47" t="str">
            <v>Fondo de apoyo a la administración de justicia</v>
          </cell>
          <cell r="C47" t="str">
            <v>03206</v>
          </cell>
        </row>
        <row r="48">
          <cell r="B48" t="str">
            <v>Fideicomiso para el desarrollo de infraestructura que implementa la reforma constitucional en materia penal</v>
          </cell>
          <cell r="C48" t="str">
            <v>03207</v>
          </cell>
        </row>
        <row r="49">
          <cell r="B49" t="str">
            <v>Fideicomiso para el mantenimiento de casas habitación de Magistrados y Jueces</v>
          </cell>
          <cell r="C49" t="str">
            <v>03208</v>
          </cell>
        </row>
        <row r="50">
          <cell r="B50" t="str">
            <v>Fideicomiso pensiones complementarias de Magistrados y Jueces jubilados</v>
          </cell>
          <cell r="C50" t="str">
            <v>03209</v>
          </cell>
        </row>
        <row r="51">
          <cell r="B51" t="str">
            <v>Fondo para la administración de los recursos provenientes de sentencias que deriven de las Acciones Colectivas Difusas, a que se refiere el artículo 624 del Código Federal de Procedimientos Civiles</v>
          </cell>
          <cell r="C51" t="str">
            <v>03210</v>
          </cell>
        </row>
        <row r="52">
          <cell r="B52" t="str">
            <v>Suprema Corte de Justicia de la Nación</v>
          </cell>
          <cell r="C52" t="str">
            <v>03300</v>
          </cell>
        </row>
        <row r="53">
          <cell r="B53" t="str">
            <v>Administración de los recursos producto de la venta de publicaciones de la Suprema Corte para el financiamiento de nuevas publicaciones y cualquier proyecto de interés para el fideicomitente</v>
          </cell>
          <cell r="C53" t="str">
            <v>03301</v>
          </cell>
        </row>
        <row r="54">
          <cell r="B54" t="str">
            <v>Fondo Nacional para el Fortalecimiento y Modernización de la Impartición de Justicia (FONDO JURICA)</v>
          </cell>
          <cell r="C54" t="str">
            <v>03302</v>
          </cell>
        </row>
        <row r="55">
          <cell r="B55" t="str">
            <v>Pensiones complementarias para mandos medios y personal operativo de la Suprema Corte de Justicia de la Nación</v>
          </cell>
          <cell r="C55" t="str">
            <v>03303</v>
          </cell>
        </row>
        <row r="56">
          <cell r="B56" t="str">
            <v>Pensiones complementarias para servidores públicos de mando superior de la Suprema Corte de Justicia de la Nación</v>
          </cell>
          <cell r="C56" t="str">
            <v>03304</v>
          </cell>
        </row>
        <row r="57">
          <cell r="B57" t="str">
            <v>Plan de prestaciones médicas</v>
          </cell>
          <cell r="C57" t="str">
            <v>03305</v>
          </cell>
        </row>
        <row r="58">
          <cell r="B58" t="str">
            <v>Remanentes presupuestarios del año 1998 y anteriores</v>
          </cell>
          <cell r="C58" t="str">
            <v>03306</v>
          </cell>
        </row>
        <row r="59">
          <cell r="B59" t="str">
            <v>Centro de Producción de Programas Informativos y Especiales (*)</v>
          </cell>
          <cell r="C59" t="str">
            <v>04001</v>
          </cell>
        </row>
        <row r="60">
          <cell r="B60" t="str">
            <v>Comisión Nacional para Prevenir y Erradicar la Violencia Contra las Mujeres (*)</v>
          </cell>
          <cell r="C60" t="str">
            <v>04002</v>
          </cell>
        </row>
        <row r="61">
          <cell r="B61" t="str">
            <v>Coordinación Nacional Antisecuestro (*)</v>
          </cell>
          <cell r="C61" t="str">
            <v>04003</v>
          </cell>
        </row>
        <row r="62">
          <cell r="B62" t="str">
            <v>Coordinación para la Atención Integral de la Migración en la Frontera Sur (*)</v>
          </cell>
          <cell r="C62" t="str">
            <v>04004</v>
          </cell>
        </row>
        <row r="63">
          <cell r="B63" t="str">
            <v>Instituto Nacional para el Federalismo y el Desarrollo Municipal (*)</v>
          </cell>
          <cell r="C63" t="str">
            <v>04005</v>
          </cell>
        </row>
        <row r="64">
          <cell r="B64" t="str">
            <v>Secretaría Ejecutiva del Sistema Nacional para la Protección Integral de Niñas, Niños y Adolescentes (*)</v>
          </cell>
          <cell r="C64" t="str">
            <v>04006</v>
          </cell>
        </row>
        <row r="65">
          <cell r="B65" t="str">
            <v xml:space="preserve">Secretaría Técnica de la Comisión Calificadora de Publicaciones y Revistas Ilustradas </v>
          </cell>
          <cell r="C65" t="str">
            <v>04007</v>
          </cell>
        </row>
        <row r="66">
          <cell r="B66" t="str">
            <v>Fideicomiso para el cumplimiento de obligaciones en materia de los derechos humanos</v>
          </cell>
          <cell r="C66" t="str">
            <v>04009</v>
          </cell>
        </row>
        <row r="67">
          <cell r="B67" t="str">
            <v>Fideicomiso para la plataforma de infraestructura, mantenimiento y equipamiento de seguridad pública y de aeronaves</v>
          </cell>
          <cell r="C67" t="str">
            <v>04010</v>
          </cell>
        </row>
        <row r="68">
          <cell r="B68" t="str">
            <v>Fideicomiso preventivo</v>
          </cell>
          <cell r="C68" t="str">
            <v>04011</v>
          </cell>
        </row>
        <row r="69">
          <cell r="B69" t="str">
            <v>Fondo de apoyo social para ex trabajadores migratorios mexicanos</v>
          </cell>
          <cell r="C69" t="str">
            <v>04012</v>
          </cell>
        </row>
        <row r="70">
          <cell r="B70" t="str">
            <v>Fondo de Desastres Naturales (FONDEN)</v>
          </cell>
          <cell r="C70" t="str">
            <v>04013</v>
          </cell>
        </row>
        <row r="71">
          <cell r="B71" t="str">
            <v>Fondo para la prevención de desastres naturales</v>
          </cell>
          <cell r="C71" t="str">
            <v>04014</v>
          </cell>
        </row>
        <row r="72">
          <cell r="B72" t="str">
            <v>Fondo para la protección de personas defensoras de derechos humanos y periodistas</v>
          </cell>
          <cell r="C72" t="str">
            <v>04015</v>
          </cell>
        </row>
        <row r="73">
          <cell r="B73" t="str">
            <v>Comisión Nacional de Búsqueda de Personas</v>
          </cell>
          <cell r="C73" t="str">
            <v>04016</v>
          </cell>
        </row>
        <row r="74">
          <cell r="B74" t="str">
            <v>Centro Nacional de Inteligencia</v>
          </cell>
          <cell r="C74" t="str">
            <v>04100</v>
          </cell>
        </row>
        <row r="75">
          <cell r="B75" t="str">
            <v>Talleres Gráficos de México</v>
          </cell>
          <cell r="C75" t="str">
            <v>04101</v>
          </cell>
        </row>
        <row r="76">
          <cell r="B76" t="str">
            <v>Instituto Nacional de Migración</v>
          </cell>
          <cell r="C76" t="str">
            <v>04111</v>
          </cell>
        </row>
        <row r="77">
          <cell r="B77" t="str">
            <v>Centro Nacional de Prevención de Desastres</v>
          </cell>
          <cell r="C77" t="str">
            <v>04130</v>
          </cell>
        </row>
        <row r="78">
          <cell r="B78" t="str">
            <v>Policía Federal</v>
          </cell>
          <cell r="C78" t="str">
            <v>04131</v>
          </cell>
        </row>
        <row r="79">
          <cell r="B79" t="str">
            <v>Secretaría General del Consejo Nacional de Población</v>
          </cell>
          <cell r="C79" t="str">
            <v>04160</v>
          </cell>
        </row>
        <row r="80">
          <cell r="B80" t="str">
            <v>Tribunal Federal de Conciliación y Arbitraje</v>
          </cell>
          <cell r="C80" t="str">
            <v>04200</v>
          </cell>
        </row>
        <row r="81">
          <cell r="B81" t="str">
            <v>Coordinación General de la Comisión Mexicana de Ayuda a Refugiados</v>
          </cell>
          <cell r="C81" t="str">
            <v>04220</v>
          </cell>
        </row>
        <row r="82">
          <cell r="B82" t="str">
            <v>Fideicomiso para la Cineteca Nacional</v>
          </cell>
          <cell r="C82" t="str">
            <v>04310</v>
          </cell>
        </row>
        <row r="83">
          <cell r="B83" t="str">
            <v>Consejo Nacional para Prevenir la Discriminación</v>
          </cell>
          <cell r="C83" t="str">
            <v>04410</v>
          </cell>
        </row>
        <row r="84">
          <cell r="B84" t="str">
            <v>Sistema Público de Radiodifusión del Estado Mexicano</v>
          </cell>
          <cell r="C84" t="str">
            <v>04430</v>
          </cell>
        </row>
        <row r="85">
          <cell r="B85" t="str">
            <v>Archivo General de la Nación</v>
          </cell>
          <cell r="C85" t="str">
            <v>04950</v>
          </cell>
        </row>
        <row r="86">
          <cell r="B86" t="str">
            <v>Instituto de los Mexicanos en el Exterior (*)</v>
          </cell>
          <cell r="C86" t="str">
            <v>05001</v>
          </cell>
        </row>
        <row r="87">
          <cell r="B87" t="str">
            <v>Instituto Matías Romero (*)</v>
          </cell>
          <cell r="C87" t="str">
            <v>05002</v>
          </cell>
        </row>
        <row r="88">
          <cell r="B88" t="str">
            <v>Sección Mexicana de la Comisión Internacional de Límites y Aguas entre México y Estados Unidos (*)</v>
          </cell>
          <cell r="C88" t="str">
            <v>05003</v>
          </cell>
        </row>
        <row r="89">
          <cell r="B89" t="str">
            <v>Secciones Mexicanas de las Comisiones Internacionales de Límites y Aguas entre México y Guatemala, y entre México y Belice (*)</v>
          </cell>
          <cell r="C89" t="str">
            <v>05004</v>
          </cell>
        </row>
        <row r="90">
          <cell r="B90" t="str">
            <v>Fideicomiso para cubrir gastos por demandas en el extranjero</v>
          </cell>
          <cell r="C90" t="str">
            <v>05005</v>
          </cell>
        </row>
        <row r="91">
          <cell r="B91" t="str">
            <v>Mandato para el establecimiento del Fondo de Contingencia de las RME´S</v>
          </cell>
          <cell r="C91" t="str">
            <v>05006</v>
          </cell>
        </row>
        <row r="92">
          <cell r="B92" t="str">
            <v>Agencia Mexicana de Cooperación Internacional para el Desarrollo (*)</v>
          </cell>
          <cell r="C92" t="str">
            <v>05100</v>
          </cell>
        </row>
        <row r="93">
          <cell r="B93" t="str">
            <v>Fondo mixto de cooperación técnica y científica México-España</v>
          </cell>
          <cell r="C93" t="str">
            <v>05101</v>
          </cell>
        </row>
        <row r="94">
          <cell r="B94" t="str">
            <v>Fondo nacional de cooperación internacional para el desarrollo</v>
          </cell>
          <cell r="C94" t="str">
            <v>05102</v>
          </cell>
        </row>
        <row r="95">
          <cell r="B95" t="str">
            <v>Mandato para la Estrategia de Fortalecimiento para la Atención a Mexicanos en Estados Unidos</v>
          </cell>
          <cell r="C95" t="str">
            <v>05103</v>
          </cell>
        </row>
        <row r="96">
          <cell r="B96" t="str">
            <v>Fid. 351.- Unidad Morazán</v>
          </cell>
          <cell r="C96" t="str">
            <v>06001</v>
          </cell>
        </row>
        <row r="97">
          <cell r="B97" t="str">
            <v>Fid. 66.- Gobierno Federal para créditos especiales</v>
          </cell>
          <cell r="C97" t="str">
            <v>06002</v>
          </cell>
        </row>
        <row r="98">
          <cell r="B98" t="str">
            <v>Fid. 285.-Promotora de desarrollo urbano.- Fraccionamiento Bosques del Valle Coacalco</v>
          </cell>
          <cell r="C98" t="str">
            <v>06003</v>
          </cell>
        </row>
        <row r="99">
          <cell r="B99" t="str">
            <v>M. 133.- Fraccionamiento Agua Hedionda</v>
          </cell>
          <cell r="C99" t="str">
            <v>06004</v>
          </cell>
        </row>
        <row r="100">
          <cell r="B100" t="str">
            <v>9/11 de la recaudación por concepto de las cuotas establecidas en el artículo 2°A. Fracción II de la Ley del Impuesto Especial sobre Producción y Servicios</v>
          </cell>
          <cell r="C100" t="str">
            <v>06005</v>
          </cell>
        </row>
        <row r="101">
          <cell r="B101" t="str">
            <v>Centro de Estudios para la Preparación y Evaluación Socioeconómica de Proyectos (CEPEP)</v>
          </cell>
          <cell r="C101" t="str">
            <v>06006</v>
          </cell>
        </row>
        <row r="102">
          <cell r="B102" t="str">
            <v>El 0.136 por ciento de la RFP</v>
          </cell>
          <cell r="C102" t="str">
            <v>06007</v>
          </cell>
        </row>
        <row r="103">
          <cell r="B103" t="str">
            <v>Fid. 1327.- Gobierno Federal, Programa de vivienda para magistrados y jueces del Poder Judicial Federal</v>
          </cell>
          <cell r="C103" t="str">
            <v>06008</v>
          </cell>
        </row>
        <row r="104">
          <cell r="B104" t="str">
            <v>Fideicomiso 2003 "Fondo de Desastres Naturales"</v>
          </cell>
          <cell r="C104" t="str">
            <v>06010</v>
          </cell>
        </row>
        <row r="105">
          <cell r="B105" t="str">
            <v>Fideicomiso fondo de estabilización de los ingresos presupuestarios</v>
          </cell>
          <cell r="C105" t="str">
            <v>06011</v>
          </cell>
        </row>
        <row r="106">
          <cell r="B106" t="str">
            <v>Fideicomiso para coadyuvar al desarrollo de las entidades federativas y municipios (FIDEM)</v>
          </cell>
          <cell r="C106" t="str">
            <v>06012</v>
          </cell>
        </row>
        <row r="107">
          <cell r="B107" t="str">
            <v>Fideicomiso para la implementación del Sistema de Justicia Penal en las entidades federativas</v>
          </cell>
          <cell r="C107" t="str">
            <v>06013</v>
          </cell>
        </row>
        <row r="108">
          <cell r="B108" t="str">
            <v>Fideicomiso para la Infraestructura en los Estados (FIES)</v>
          </cell>
          <cell r="C108" t="str">
            <v>06014</v>
          </cell>
        </row>
        <row r="109">
          <cell r="B109" t="str">
            <v>Fideicomiso que administrara el fondo para el fortalecimiento de sociedades y cooperativas de ahorro y préstamo y de apoyo a sus ahorradores</v>
          </cell>
          <cell r="C109" t="str">
            <v>06016</v>
          </cell>
        </row>
        <row r="110">
          <cell r="B110" t="str">
            <v>Fondo Aportaciones para Servicio de Salud (FASSA)</v>
          </cell>
          <cell r="C110" t="str">
            <v>06017</v>
          </cell>
        </row>
        <row r="111">
          <cell r="B111" t="str">
            <v>Fondo de Ahorro Capitalizable de los Trabajadores Al Servicio del Estado (FONAC)</v>
          </cell>
          <cell r="C111" t="str">
            <v>06018</v>
          </cell>
        </row>
        <row r="112">
          <cell r="B112" t="str">
            <v>Fondo de Aportaciones Múltiples (FAM)</v>
          </cell>
          <cell r="C112" t="str">
            <v>06019</v>
          </cell>
        </row>
        <row r="113">
          <cell r="B113" t="str">
            <v>Fondo de Aportaciones para Educación Tecnológica y de Adultos (FAETA)</v>
          </cell>
          <cell r="C113" t="str">
            <v>06020</v>
          </cell>
        </row>
        <row r="114">
          <cell r="B114" t="str">
            <v>Fondo de Aportaciones para el Fortalecimiento de las Entidades Federativas (FAFEF)</v>
          </cell>
          <cell r="C114" t="str">
            <v>06021</v>
          </cell>
        </row>
        <row r="115">
          <cell r="B115" t="str">
            <v>Fondo de Aportaciones para el Fortalecimiento de los Municipios y de las Demarcaciones Territoriales del Distrito Federal (FORTAMUN)</v>
          </cell>
          <cell r="C115" t="str">
            <v>06022</v>
          </cell>
        </row>
        <row r="116">
          <cell r="B116" t="str">
            <v>Fondo de Aportaciones para la Infraestructura Social (FAIS)</v>
          </cell>
          <cell r="C116" t="str">
            <v>06023</v>
          </cell>
        </row>
        <row r="117">
          <cell r="B117" t="str">
            <v>Fondo de Aportaciones para la Seguridad Pública de los Estados y del Distrito Federal (FASP)</v>
          </cell>
          <cell r="C117" t="str">
            <v>06024</v>
          </cell>
        </row>
        <row r="118">
          <cell r="B118" t="str">
            <v>Fondo de Aportaciones para Nómina Educativa y Gasto Operativo (FONE)</v>
          </cell>
          <cell r="C118" t="str">
            <v>06025</v>
          </cell>
        </row>
        <row r="119">
          <cell r="B119" t="str">
            <v>Fondo de apoyo en infraestructura y productividad</v>
          </cell>
          <cell r="C119" t="str">
            <v>06026</v>
          </cell>
        </row>
        <row r="120">
          <cell r="B120" t="str">
            <v>Fondo de apoyo para infraestructura y seguridad</v>
          </cell>
          <cell r="C120" t="str">
            <v>06027</v>
          </cell>
        </row>
        <row r="121">
          <cell r="B121" t="str">
            <v>Fondo de compensación</v>
          </cell>
          <cell r="C121" t="str">
            <v>06029</v>
          </cell>
        </row>
        <row r="122">
          <cell r="B122" t="str">
            <v>Fondo de compensación al régimen de pequeños contribuyentes y del régimen de los intermedios</v>
          </cell>
          <cell r="C122" t="str">
            <v>06030</v>
          </cell>
        </row>
        <row r="123">
          <cell r="B123" t="str">
            <v>Fondo de compensación de automóviles nuevos</v>
          </cell>
          <cell r="C123" t="str">
            <v>06031</v>
          </cell>
        </row>
        <row r="124">
          <cell r="B124" t="str">
            <v>Fondo de desincorporación de entidades</v>
          </cell>
          <cell r="C124" t="str">
            <v>06032</v>
          </cell>
        </row>
        <row r="125">
          <cell r="B125" t="str">
            <v>Fondo de Estabilización de los Ingresos de las Entidades Federativas (FEIEF)</v>
          </cell>
          <cell r="C125" t="str">
            <v>06033</v>
          </cell>
        </row>
        <row r="126">
          <cell r="B126" t="str">
            <v>Fondo de extracción de hidrocarburos</v>
          </cell>
          <cell r="C126" t="str">
            <v>06034</v>
          </cell>
        </row>
        <row r="127">
          <cell r="B127" t="str">
            <v>Fondo de fiscalización y recaudación</v>
          </cell>
          <cell r="C127" t="str">
            <v>06035</v>
          </cell>
        </row>
        <row r="128">
          <cell r="B128" t="str">
            <v>Fondo de fomento municipal</v>
          </cell>
          <cell r="C128" t="str">
            <v>06036</v>
          </cell>
        </row>
        <row r="129">
          <cell r="B129" t="str">
            <v>Fondo de infraestructura para países de Mesoamérica y el Caribe</v>
          </cell>
          <cell r="C129" t="str">
            <v>06037</v>
          </cell>
        </row>
        <row r="130">
          <cell r="B130" t="str">
            <v>Fondo de reconstrucción de Entidades Federativas</v>
          </cell>
          <cell r="C130" t="str">
            <v>06039</v>
          </cell>
        </row>
        <row r="131">
          <cell r="B131" t="str">
            <v>Fondo general de participaciones</v>
          </cell>
          <cell r="C131" t="str">
            <v>06040</v>
          </cell>
        </row>
        <row r="132">
          <cell r="B132" t="str">
            <v>Impuesto Especial sobre Producción y Servicios</v>
          </cell>
          <cell r="C132" t="str">
            <v>06041</v>
          </cell>
        </row>
        <row r="133">
          <cell r="B133" t="str">
            <v>Impuesto sobre la renta participable</v>
          </cell>
          <cell r="C133" t="str">
            <v>06042</v>
          </cell>
        </row>
        <row r="134">
          <cell r="B134" t="str">
            <v>La transferencia  del Fondo Mexicano del Petróleo para la Estabilización y el Desarrollo</v>
          </cell>
          <cell r="C134" t="str">
            <v>06043</v>
          </cell>
        </row>
        <row r="135">
          <cell r="B135" t="str">
            <v>Mand. 1312.- Juicio promovido por ICA vs INECEL de la República de Ecuador</v>
          </cell>
          <cell r="C135" t="str">
            <v>06044</v>
          </cell>
        </row>
        <row r="136">
          <cell r="B136" t="str">
            <v>Mandato extinta Comisión Monetaria</v>
          </cell>
          <cell r="C136" t="str">
            <v>06045</v>
          </cell>
        </row>
        <row r="137">
          <cell r="B137" t="str">
            <v>Mandato fiduciario de inversión y admón. apoyo financiero a favor del Fideicomiso Sindicatura de Promotora del Valle de Morelia (PROVAM)</v>
          </cell>
          <cell r="C137" t="str">
            <v>06046</v>
          </cell>
        </row>
        <row r="138">
          <cell r="B138" t="str">
            <v>Mandato para la administración de los recursos del Programa de Cooperación Energética para Países de Centroamérica y el Caribe</v>
          </cell>
          <cell r="C138" t="str">
            <v>06047</v>
          </cell>
        </row>
        <row r="139">
          <cell r="B139" t="str">
            <v>Mandato SHCP Mex. Tex Development Corp.</v>
          </cell>
          <cell r="C139" t="str">
            <v>06048</v>
          </cell>
        </row>
        <row r="140">
          <cell r="B140" t="str">
            <v>Museo Dolores Olmedo Patiño</v>
          </cell>
          <cell r="C140" t="str">
            <v>06049</v>
          </cell>
        </row>
        <row r="141">
          <cell r="B141" t="str">
            <v xml:space="preserve">Autoridad Federal para el Desarrollo de las Zonas Económicas Especiales </v>
          </cell>
          <cell r="C141" t="str">
            <v>06050</v>
          </cell>
        </row>
        <row r="142">
          <cell r="B142" t="str">
            <v>Agroasemex, S.A.</v>
          </cell>
          <cell r="C142" t="str">
            <v>06084</v>
          </cell>
        </row>
        <row r="143">
          <cell r="B143" t="str">
            <v>Comisión Nacional Bancaria y de Valores</v>
          </cell>
          <cell r="C143" t="str">
            <v>06100</v>
          </cell>
        </row>
        <row r="144">
          <cell r="B144" t="str">
            <v>Servicio de Administración Tributaria</v>
          </cell>
          <cell r="C144" t="str">
            <v>06101</v>
          </cell>
        </row>
        <row r="145">
          <cell r="B145" t="str">
            <v>Fideicomiso para administrar la contraprestación del artículo 16 de la Ley Aduanera</v>
          </cell>
          <cell r="C145" t="str">
            <v>06103</v>
          </cell>
        </row>
        <row r="146">
          <cell r="B146" t="str">
            <v>Instituto Nacional de las Mujeres</v>
          </cell>
          <cell r="C146" t="str">
            <v>06104</v>
          </cell>
        </row>
        <row r="147">
          <cell r="B147" t="str">
            <v>Fideicomiso programa de mejoramiento de los medios de informática y control de las autoridades aduaneras</v>
          </cell>
          <cell r="C147" t="str">
            <v>06105</v>
          </cell>
        </row>
        <row r="148">
          <cell r="B148" t="str">
            <v>Instituto para el Desarrollo Técnico de las Haciendas Públicas</v>
          </cell>
          <cell r="C148" t="str">
            <v>06110</v>
          </cell>
        </row>
        <row r="149">
          <cell r="B149" t="str">
            <v>Comisión Nacional de Seguros y Fianzas</v>
          </cell>
          <cell r="C149" t="str">
            <v>06111</v>
          </cell>
        </row>
        <row r="150">
          <cell r="B150" t="str">
            <v>Fideicomiso para la asistencia legal de los miembros de la Junta de Gobierno y servidores públicos de la Comisión Nacional de Seguros y Fianzas, así como de los interventores administrativos o gerentes y funcionarios auxiliares de las intervenciones</v>
          </cell>
          <cell r="C150" t="str">
            <v>06112</v>
          </cell>
        </row>
        <row r="151">
          <cell r="B151" t="str">
            <v>Comisión Nacional del Sistema de Ahorro para el Retiro</v>
          </cell>
          <cell r="C151" t="str">
            <v>06121</v>
          </cell>
        </row>
        <row r="152">
          <cell r="B152"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152" t="str">
            <v>06122</v>
          </cell>
        </row>
        <row r="153">
          <cell r="B153" t="str">
            <v>Fideicomiso fondo de apoyo a los trabajadores de confianza de la Comisión Nacional Bancaria y de Valores</v>
          </cell>
          <cell r="C153" t="str">
            <v>06201</v>
          </cell>
        </row>
        <row r="154">
          <cell r="B154" t="str">
            <v>Fideicomiso para el pago de gratificación por antigüedad a los trabajadores de base de la CNBV que se retiren después de 15 años de servicios ininterrumpidos.</v>
          </cell>
          <cell r="C154" t="str">
            <v>06202</v>
          </cell>
        </row>
        <row r="155">
          <cell r="B155"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155" t="str">
            <v>06203</v>
          </cell>
        </row>
        <row r="156">
          <cell r="B156" t="str">
            <v>Banco Nacional de Comercio Exterior, S.N.C.</v>
          </cell>
          <cell r="C156" t="str">
            <v>06305</v>
          </cell>
        </row>
        <row r="157">
          <cell r="B157" t="str">
            <v>Fideicomiso Patronato del Centro de Diseño México</v>
          </cell>
          <cell r="C157" t="str">
            <v>06306</v>
          </cell>
        </row>
        <row r="158">
          <cell r="B158" t="str">
            <v>Fondo editorial de la Plástica Mexicana</v>
          </cell>
          <cell r="C158" t="str">
            <v>06307</v>
          </cell>
        </row>
        <row r="159">
          <cell r="B159" t="str">
            <v>Fondo de pensiones BANCOMEXT</v>
          </cell>
          <cell r="C159" t="str">
            <v>06308</v>
          </cell>
        </row>
        <row r="160">
          <cell r="B160" t="str">
            <v>Fideicomiso para el impulso al financiamiento de las empresas</v>
          </cell>
          <cell r="C160" t="str">
            <v>06309</v>
          </cell>
        </row>
        <row r="161">
          <cell r="B161" t="str">
            <v>Fondo de pensiones de contribución definida de BANCOMEXT</v>
          </cell>
          <cell r="C161" t="str">
            <v>06312</v>
          </cell>
        </row>
        <row r="162">
          <cell r="B162" t="str">
            <v>Fideicomiso PEA y préstamos jubilados</v>
          </cell>
          <cell r="C162" t="str">
            <v>06313</v>
          </cell>
        </row>
        <row r="163">
          <cell r="B163" t="str">
            <v>Fideicomiso de apoyo a las exportaciones FIDAPEX</v>
          </cell>
          <cell r="C163" t="str">
            <v>06314</v>
          </cell>
        </row>
        <row r="164">
          <cell r="B164" t="str">
            <v>Fideicomiso para el Pago de Gastos de Servicios de Asistencia y Defensa Legal BANCOMEXT</v>
          </cell>
          <cell r="C164" t="str">
            <v>06315</v>
          </cell>
        </row>
        <row r="165">
          <cell r="B165" t="str">
            <v>Banco Nacional de Obras y Servicios Públicos, S.N.C.</v>
          </cell>
          <cell r="C165" t="str">
            <v>06320</v>
          </cell>
        </row>
        <row r="166">
          <cell r="B166" t="str">
            <v>Fideicomiso 1936 Fondo Nacional de Infraestructura</v>
          </cell>
          <cell r="C166" t="str">
            <v>06321</v>
          </cell>
        </row>
        <row r="167">
          <cell r="B167" t="str">
            <v>Fid. 2065.- Plan de pensiones de los jubilados de BANOBRAS</v>
          </cell>
          <cell r="C167" t="str">
            <v>06322</v>
          </cell>
        </row>
        <row r="168">
          <cell r="B168" t="str">
            <v>Fid. 2160 Fondo de pensiones de contribución definida</v>
          </cell>
          <cell r="C168" t="str">
            <v>06323</v>
          </cell>
        </row>
        <row r="169">
          <cell r="B169" t="str">
            <v>Fideicomiso Fondo de Apoyo a Municipios</v>
          </cell>
          <cell r="C169" t="str">
            <v>06324</v>
          </cell>
        </row>
        <row r="170">
          <cell r="B170" t="str">
            <v>Banco Nacional del Ejército, Fuerza Aérea y Armada, S.N.C.</v>
          </cell>
          <cell r="C170" t="str">
            <v>06325</v>
          </cell>
        </row>
        <row r="171">
          <cell r="B171" t="str">
            <v>Fideicomiso irrevocable de administración e inversión del fondo de pensiones o jubilaciones o primas de antigüedad de los trabajadores del Banco Nacional del Ejército, Fuerza Aérea y Armada, S.N.C.</v>
          </cell>
          <cell r="C171" t="str">
            <v>06326</v>
          </cell>
        </row>
        <row r="172">
          <cell r="B172" t="str">
            <v>Fideicomiso de Transición 2018</v>
          </cell>
          <cell r="C172" t="str">
            <v>06327</v>
          </cell>
        </row>
        <row r="173">
          <cell r="B173" t="str">
            <v>Casa de Moneda</v>
          </cell>
          <cell r="C173" t="str">
            <v>06363</v>
          </cell>
        </row>
        <row r="174">
          <cell r="B174" t="str">
            <v>Comisión Nacional para la Protección y Defensa de los Usuarios de Servicios Financieros</v>
          </cell>
          <cell r="C174" t="str">
            <v>06370</v>
          </cell>
        </row>
        <row r="175">
          <cell r="B175" t="str">
            <v>Financiera Nacional de Desarrollo Agropecuario, Rural, Forestal y Pesquero</v>
          </cell>
          <cell r="C175" t="str">
            <v>06565</v>
          </cell>
        </row>
        <row r="176">
          <cell r="B176" t="str">
            <v>Fondo de la Financiera Rural</v>
          </cell>
          <cell r="C176" t="str">
            <v>06566</v>
          </cell>
        </row>
        <row r="177">
          <cell r="B177" t="str">
            <v>Fondo de Capitalización e Inversión del Sector Rural</v>
          </cell>
          <cell r="C177" t="str">
            <v>06571</v>
          </cell>
        </row>
        <row r="178">
          <cell r="B178" t="str">
            <v>Fondo de inversión de capital en Agronegocios (FICA Sureste 2)</v>
          </cell>
          <cell r="C178" t="str">
            <v>06572</v>
          </cell>
        </row>
        <row r="179">
          <cell r="B179" t="str">
            <v>Fondo de inversión de capital en Agronegocios 2 (FICA 2)</v>
          </cell>
          <cell r="C179" t="str">
            <v>06574</v>
          </cell>
        </row>
        <row r="180">
          <cell r="B180" t="str">
            <v>Fondo de inversión de capital en Agronegocios 3 (FICA 3)</v>
          </cell>
          <cell r="C180" t="str">
            <v>06575</v>
          </cell>
        </row>
        <row r="181">
          <cell r="B181" t="str">
            <v>Fondo de inversión de capital en Agronegocios Activa (FICA Activa)</v>
          </cell>
          <cell r="C181" t="str">
            <v>06576</v>
          </cell>
        </row>
        <row r="182">
          <cell r="B182" t="str">
            <v>Fondo de inversión de capital en Agronegocios Agropyme</v>
          </cell>
          <cell r="C182" t="str">
            <v>06577</v>
          </cell>
        </row>
        <row r="183">
          <cell r="B183" t="str">
            <v>Fondo de Inversión de Capital en Agronegocios Infraestructura</v>
          </cell>
          <cell r="C183" t="str">
            <v>06578</v>
          </cell>
        </row>
        <row r="184">
          <cell r="B184" t="str">
            <v>Fondo de Garantía y Fomento para la Agricultura, Ganadería y Avicultura</v>
          </cell>
          <cell r="C184" t="str">
            <v>06600</v>
          </cell>
        </row>
        <row r="185">
          <cell r="B185" t="str">
            <v>Fondo de Garantía y Fomento para las Actividades Pesqueras (*)</v>
          </cell>
          <cell r="C185" t="str">
            <v>06601</v>
          </cell>
        </row>
        <row r="186">
          <cell r="B186" t="str">
            <v>Fondo Especial de Asistencia Técnica y Garantía para Créditos Agropecuarios (*)</v>
          </cell>
          <cell r="C186" t="str">
            <v>06602</v>
          </cell>
        </row>
        <row r="187">
          <cell r="B187" t="str">
            <v>Fondo Especial para Financiamientos Agropecuarios (*)</v>
          </cell>
          <cell r="C187" t="str">
            <v>06603</v>
          </cell>
        </row>
        <row r="188">
          <cell r="B188" t="str">
            <v>Fideicomiso de pensiones, del Fondo de Garantía y Fomento para la Agricultura, Ganadería y Avicultura</v>
          </cell>
          <cell r="C188" t="str">
            <v>06604</v>
          </cell>
        </row>
        <row r="189">
          <cell r="B189" t="str">
            <v>Fondo de Operación y Financiamiento Bancario a la Vivienda (*)</v>
          </cell>
          <cell r="C189" t="str">
            <v>06610</v>
          </cell>
        </row>
        <row r="190">
          <cell r="B190" t="str">
            <v>Notimex, Agencia de Noticias del Estado Mexicano</v>
          </cell>
          <cell r="C190" t="str">
            <v>06630</v>
          </cell>
        </row>
        <row r="191">
          <cell r="B191" t="str">
            <v>Instituto Nacional de Transparencia, Acceso a la Información y Protección de Datos Personales</v>
          </cell>
          <cell r="C191" t="str">
            <v>06738</v>
          </cell>
        </row>
        <row r="192">
          <cell r="B192" t="str">
            <v>Instituto para la Protección al Ahorro Bancario</v>
          </cell>
          <cell r="C192" t="str">
            <v>06747</v>
          </cell>
        </row>
        <row r="193">
          <cell r="B193" t="str">
            <v>Lotería Nacional para la Asistencia Pública</v>
          </cell>
          <cell r="C193" t="str">
            <v>06750</v>
          </cell>
        </row>
        <row r="194">
          <cell r="B194" t="str">
            <v>Nacional Financiera, S.N.C.</v>
          </cell>
          <cell r="C194" t="str">
            <v>06780</v>
          </cell>
        </row>
        <row r="195">
          <cell r="B195" t="str">
            <v>Complemento del Préstamo Especial para el Ahorro (PEA) y préstamos de corto y mediano plazo para jubilados bajo el plan de beneficio definido</v>
          </cell>
          <cell r="C195" t="str">
            <v>06781</v>
          </cell>
        </row>
        <row r="196">
          <cell r="B196" t="str">
            <v>Fideicomiso de capital emprendedor</v>
          </cell>
          <cell r="C196" t="str">
            <v>06783</v>
          </cell>
        </row>
        <row r="197">
          <cell r="B197" t="str">
            <v>Fideicomiso de contragarantía para el financiamiento empresarial</v>
          </cell>
          <cell r="C197" t="str">
            <v>06784</v>
          </cell>
        </row>
        <row r="198">
          <cell r="B198" t="str">
            <v>Fideicomiso fondo de asistencia técnica en programas de financiamiento</v>
          </cell>
          <cell r="C198" t="str">
            <v>06785</v>
          </cell>
        </row>
        <row r="199">
          <cell r="B199" t="str">
            <v>Fideicomiso programa de venta de títulos en directo al público</v>
          </cell>
          <cell r="C199" t="str">
            <v>06786</v>
          </cell>
        </row>
        <row r="200">
          <cell r="B200" t="str">
            <v>Fondo de pensiones de contribución definida de Nacional Financiera</v>
          </cell>
          <cell r="C200" t="str">
            <v>06788</v>
          </cell>
        </row>
        <row r="201">
          <cell r="B201" t="str">
            <v>Fondo de pensiones y primas de Antigüedad de NAFIN</v>
          </cell>
          <cell r="C201" t="str">
            <v>06789</v>
          </cell>
        </row>
        <row r="202">
          <cell r="B202" t="str">
            <v>Fondo para la participación de riesgos 11480</v>
          </cell>
          <cell r="C202" t="str">
            <v>06790</v>
          </cell>
        </row>
        <row r="203">
          <cell r="B203" t="str">
            <v>Fondo para la participación de riesgos en fianzas</v>
          </cell>
          <cell r="C203" t="str">
            <v>06791</v>
          </cell>
        </row>
        <row r="204">
          <cell r="B204" t="str">
            <v>Mandatos fusión y liquidación (FONEP, FIDEIN, PAI)</v>
          </cell>
          <cell r="C204" t="str">
            <v>06792</v>
          </cell>
        </row>
        <row r="205">
          <cell r="B205" t="str">
            <v>Mario Renato Menéndez Rodríguez 7997</v>
          </cell>
          <cell r="C205" t="str">
            <v>06793</v>
          </cell>
        </row>
        <row r="206">
          <cell r="B206" t="str">
            <v>Fideicomiso de Defensa Legal y Asistencia Legal</v>
          </cell>
          <cell r="C206" t="str">
            <v>06795</v>
          </cell>
        </row>
        <row r="207">
          <cell r="B207" t="str">
            <v>Banco del Bienestar</v>
          </cell>
          <cell r="C207" t="str">
            <v>06800</v>
          </cell>
        </row>
        <row r="208">
          <cell r="B208" t="str">
            <v>Fideicomiso irrevocable de inversión y administración para el pago de pensiones y jubilaciones, F/10045</v>
          </cell>
          <cell r="C208" t="str">
            <v>06801</v>
          </cell>
        </row>
        <row r="209">
          <cell r="B209" t="str">
            <v>Fideicomiso de administración para el otorgamiento y primas de antigüedad</v>
          </cell>
          <cell r="C209" t="str">
            <v>06802</v>
          </cell>
        </row>
        <row r="210">
          <cell r="B210" t="str">
            <v xml:space="preserve">Fideicomiso irrevocable de administración No. 10055 </v>
          </cell>
          <cell r="C210" t="str">
            <v>06803</v>
          </cell>
        </row>
        <row r="211">
          <cell r="B211" t="str">
            <v>Fondo de supervisión auxiliar de sociedades cooperativas de ahorro y Préstamo y de Protección a sus Ahorradores. F/10217</v>
          </cell>
          <cell r="C211" t="str">
            <v>06804</v>
          </cell>
        </row>
        <row r="212">
          <cell r="B212" t="str">
            <v>Fondo de protección de sociedades financieras populares y de protección a sus ahorradores (F/10216)</v>
          </cell>
          <cell r="C212" t="str">
            <v>06805</v>
          </cell>
        </row>
        <row r="213">
          <cell r="B213" t="str">
            <v>Pronósticos para la Asistencia Pública</v>
          </cell>
          <cell r="C213" t="str">
            <v>06810</v>
          </cell>
        </row>
        <row r="214">
          <cell r="B214" t="str">
            <v>Instituto para Devolver al Pueblo lo Robado</v>
          </cell>
          <cell r="C214" t="str">
            <v>06812</v>
          </cell>
        </row>
        <row r="215">
          <cell r="B215" t="str">
            <v>Extinta Luz y Fuerza del Centro</v>
          </cell>
          <cell r="C215" t="str">
            <v>06814</v>
          </cell>
        </row>
        <row r="216">
          <cell r="B216" t="str">
            <v>Ferrocarriles Nacionales de México</v>
          </cell>
          <cell r="C216" t="str">
            <v>06815</v>
          </cell>
        </row>
        <row r="217">
          <cell r="B217" t="str">
            <v xml:space="preserve">Fideicomiso 5012-6 FERRONALESJUB (para el pago de pensiones jubilatorias a los trabajadores de Ferrocarriles Nacionales de México) </v>
          </cell>
          <cell r="C217" t="str">
            <v>06816</v>
          </cell>
        </row>
        <row r="218">
          <cell r="B218" t="str">
            <v>Sociedad Hipotecaria Federal, S.N.C.</v>
          </cell>
          <cell r="C218" t="str">
            <v>06820</v>
          </cell>
        </row>
        <row r="219">
          <cell r="B219" t="str">
            <v>Fideicomiso de pensiones del sistema BANRURAL</v>
          </cell>
          <cell r="C219" t="str">
            <v>06821</v>
          </cell>
        </row>
        <row r="220">
          <cell r="B220" t="str">
            <v>Fideicomiso para administrar el fondo de pensiones de FOPPAZ</v>
          </cell>
          <cell r="C220" t="str">
            <v>06822</v>
          </cell>
        </row>
        <row r="221">
          <cell r="B221" t="str">
            <v>Fideicomiso para administrar el fondo de pensiones y gastos médicos de BANPESCA</v>
          </cell>
          <cell r="C221" t="str">
            <v>06823</v>
          </cell>
        </row>
        <row r="222">
          <cell r="B222" t="str">
            <v>Fideicomiso para administrar el fondo de pensiones y gastos médicos de BNCI</v>
          </cell>
          <cell r="C222" t="str">
            <v>06824</v>
          </cell>
        </row>
        <row r="223">
          <cell r="B223" t="str">
            <v>Fondo de Restitución (FORE)</v>
          </cell>
          <cell r="C223" t="str">
            <v>06825</v>
          </cell>
        </row>
        <row r="224">
          <cell r="B224" t="str">
            <v>Fondo de pensiones de instituciones liquidadas</v>
          </cell>
          <cell r="C224" t="str">
            <v>06826</v>
          </cell>
        </row>
        <row r="225">
          <cell r="B225" t="str">
            <v>Fondo de pensiones fideicomiso liquidador de Instituciones y Organizaciones Auxiliares de Crédito</v>
          </cell>
          <cell r="C225" t="str">
            <v>06827</v>
          </cell>
        </row>
        <row r="226">
          <cell r="B226" t="str">
            <v xml:space="preserve">Fondo de pensiones Financiera Nacional Azucarera </v>
          </cell>
          <cell r="C226" t="str">
            <v>06828</v>
          </cell>
        </row>
        <row r="227">
          <cell r="B227" t="str">
            <v>Fondo de pensiones Servicios de Almacenamiento del Norte S.A.</v>
          </cell>
          <cell r="C227" t="str">
            <v>06829</v>
          </cell>
        </row>
        <row r="228">
          <cell r="B228" t="str">
            <v>Seguros de Crédito a la Vivienda SHF, S.A. de C.V. (*)</v>
          </cell>
          <cell r="C228" t="str">
            <v>06920</v>
          </cell>
        </row>
        <row r="229">
          <cell r="B229" t="str">
            <v>Fideicomiso para el Fondo Regional (FIFONREGIÓN)</v>
          </cell>
          <cell r="C229" t="str">
            <v>06921</v>
          </cell>
        </row>
        <row r="230">
          <cell r="B230" t="str">
            <v>Fideicomiso para la Evaluación de los Fondos de Aportaciones Federales (FIDEFAF)</v>
          </cell>
          <cell r="C230" t="str">
            <v>06922</v>
          </cell>
        </row>
        <row r="231">
          <cell r="B231" t="str">
            <v>Fideicomiso de apoyo a deudos de militares fallecidos o a militares que hayan adquirido una inutilidad en primera categoría en actos del servicio considerado de alto riesgo</v>
          </cell>
          <cell r="C231" t="str">
            <v>07001</v>
          </cell>
        </row>
        <row r="232">
          <cell r="B232" t="str">
            <v>Fideicomiso público de administración y pago de equipo militar</v>
          </cell>
          <cell r="C232" t="str">
            <v>07002</v>
          </cell>
        </row>
        <row r="233">
          <cell r="B233" t="str">
            <v>Instituto de Seguridad Social para las Fuerzas Armadas Mexicanas</v>
          </cell>
          <cell r="C233" t="str">
            <v>07150</v>
          </cell>
        </row>
        <row r="234">
          <cell r="B234" t="str">
            <v>Contrato de mandato para el pago de haberes de retiro, pensiones y compensaciones</v>
          </cell>
          <cell r="C234" t="str">
            <v>07151</v>
          </cell>
        </row>
        <row r="235">
          <cell r="B235" t="str">
            <v>Fideicomiso de administración y operación del ISSFAM</v>
          </cell>
          <cell r="C235" t="str">
            <v>07152</v>
          </cell>
        </row>
        <row r="236">
          <cell r="B236" t="str">
            <v>Comité Nacional para el Desarrollo Sustentable de la Caña de Azúcar (*)</v>
          </cell>
          <cell r="C236" t="str">
            <v>08001</v>
          </cell>
        </row>
        <row r="237">
          <cell r="B237" t="str">
            <v>Fondo de Empresas Expropiadas del Sector Azucarero (*)</v>
          </cell>
          <cell r="C237" t="str">
            <v>08002</v>
          </cell>
        </row>
        <row r="238">
          <cell r="B238" t="str">
            <v>Agencia de Servicios a la Comercialización y Desarrollo de Mercados Agropecuarios</v>
          </cell>
          <cell r="C238" t="str">
            <v>08100</v>
          </cell>
        </row>
        <row r="239">
          <cell r="B239" t="str">
            <v>Colegio de Postgraduados</v>
          </cell>
          <cell r="C239" t="str">
            <v>08140</v>
          </cell>
        </row>
        <row r="240">
          <cell r="B240" t="str">
            <v>Fideicomiso de apoyo a la investigación científica y desarrollo tecnológico del Colegio de Postgraduados</v>
          </cell>
          <cell r="C240" t="str">
            <v>08141</v>
          </cell>
        </row>
        <row r="241">
          <cell r="B241" t="str">
            <v>Instituto Nacional para el Desarrollo de Capacidades del Sector Rural, A.C.</v>
          </cell>
          <cell r="C241" t="str">
            <v>08162</v>
          </cell>
        </row>
        <row r="242">
          <cell r="B242" t="str">
            <v>Instituto Nacional de Investigaciones Forestales, Agrícolas y Pecuarias</v>
          </cell>
          <cell r="C242" t="str">
            <v>08170</v>
          </cell>
        </row>
        <row r="243">
          <cell r="B243" t="str">
            <v>Fideicomiso de administración e inversión para el establecimiento y operación de los fondos de apoyo a la investigación científica y desarrollo tecnológico del INIFAP</v>
          </cell>
          <cell r="C243" t="str">
            <v>08171</v>
          </cell>
        </row>
        <row r="244">
          <cell r="B244" t="str">
            <v>Comisión Nacional de Acuacultura y Pesca</v>
          </cell>
          <cell r="C244" t="str">
            <v>08197</v>
          </cell>
        </row>
        <row r="245">
          <cell r="B245" t="str">
            <v>Instituto Nacional de Pesca</v>
          </cell>
          <cell r="C245" t="str">
            <v>08198</v>
          </cell>
        </row>
        <row r="246">
          <cell r="B246" t="str">
            <v>Servicio de Información Agroalimentaria y Pesquera</v>
          </cell>
          <cell r="C246" t="str">
            <v>08199</v>
          </cell>
        </row>
        <row r="247">
          <cell r="B247" t="str">
            <v>Fideicomiso de investigación para el desarrollo del programa de aprovechamiento del atún y protección de delfines y otros en torno a especies acuáticas protegidas</v>
          </cell>
          <cell r="C247" t="str">
            <v>08200</v>
          </cell>
        </row>
        <row r="248">
          <cell r="B248" t="str">
            <v>Servicio Nacional de Sanidad, Inocuidad y Calidad Agroalimentaria</v>
          </cell>
          <cell r="C248" t="str">
            <v>08210</v>
          </cell>
        </row>
        <row r="249">
          <cell r="B249" t="str">
            <v>Fideicomiso de Riesgo Compartido</v>
          </cell>
          <cell r="C249" t="str">
            <v>08331</v>
          </cell>
        </row>
        <row r="250">
          <cell r="B250" t="str">
            <v>Productora Nacional de Biológicos Veterinarios</v>
          </cell>
          <cell r="C250" t="str">
            <v>08460</v>
          </cell>
        </row>
        <row r="251">
          <cell r="B251" t="str">
            <v>Colegio Superior Agropecuario del Estado de Guerrero</v>
          </cell>
          <cell r="C251" t="str">
            <v>08609</v>
          </cell>
        </row>
        <row r="252">
          <cell r="B252" t="str">
            <v>Servicio Nacional de Inspección y Certificación de Semillas</v>
          </cell>
          <cell r="C252" t="str">
            <v>08610</v>
          </cell>
        </row>
        <row r="253">
          <cell r="B253" t="str">
            <v>Instituto Mexicano del Transporte (*)</v>
          </cell>
          <cell r="C253" t="str">
            <v>09001</v>
          </cell>
        </row>
        <row r="254">
          <cell r="B254" t="str">
            <v>Fid. 122.- Benjamín Hill Trabajadores F.F.C.C. Sonora-Baja California</v>
          </cell>
          <cell r="C254" t="str">
            <v>09003</v>
          </cell>
        </row>
        <row r="255">
          <cell r="B255" t="str">
            <v>Fideicomiso de inversión y administración del tramo carretero Nizuc-Tulum No. 160265-7</v>
          </cell>
          <cell r="C255" t="str">
            <v>09004</v>
          </cell>
        </row>
        <row r="256">
          <cell r="B256" t="str">
            <v>Fideicomiso del fondo de cobertura social de telecomunicaciones</v>
          </cell>
          <cell r="C256" t="str">
            <v>09005</v>
          </cell>
        </row>
        <row r="257">
          <cell r="B257" t="str">
            <v>Fideicomiso E-México</v>
          </cell>
          <cell r="C257" t="str">
            <v>09006</v>
          </cell>
        </row>
        <row r="258">
          <cell r="B258" t="str">
            <v>Fideicomiso programa habitacional de FERRONALES en la República Mexicana</v>
          </cell>
          <cell r="C258" t="str">
            <v>09007</v>
          </cell>
        </row>
        <row r="259">
          <cell r="B259" t="str">
            <v>Agencia Reguladora del Transporte Ferroviario (*)</v>
          </cell>
          <cell r="C259" t="str">
            <v>09010</v>
          </cell>
        </row>
        <row r="260">
          <cell r="B260" t="str">
            <v>Organismo Promotor de Inversiones en Telecomunicaciones</v>
          </cell>
          <cell r="C260" t="str">
            <v>09011</v>
          </cell>
        </row>
        <row r="261">
          <cell r="B261" t="str">
            <v>Agencia Federal de Aviación Civil</v>
          </cell>
          <cell r="C261" t="str">
            <v>09012</v>
          </cell>
        </row>
        <row r="262">
          <cell r="B262" t="str">
            <v>Aeropuertos y Servicios Auxiliares</v>
          </cell>
          <cell r="C262" t="str">
            <v>09085</v>
          </cell>
        </row>
        <row r="263">
          <cell r="B263" t="str">
            <v>Mandato para el pago de compromisos del Pabellón Aeroespacial CFE-SCT-ASA</v>
          </cell>
          <cell r="C263" t="str">
            <v>09086</v>
          </cell>
        </row>
        <row r="264">
          <cell r="B264" t="str">
            <v>Agencia Espacial Mexicana</v>
          </cell>
          <cell r="C264" t="str">
            <v>09087</v>
          </cell>
        </row>
        <row r="265">
          <cell r="B265" t="str">
            <v>Servicios a la Navegación en el Espacio Aéreo Mexicano</v>
          </cell>
          <cell r="C265" t="str">
            <v>09111</v>
          </cell>
        </row>
        <row r="266">
          <cell r="B266" t="str">
            <v>Caminos y Puentes Federales de Ingresos y Servicios Conexos</v>
          </cell>
          <cell r="C266" t="str">
            <v>09120</v>
          </cell>
        </row>
        <row r="267">
          <cell r="B267" t="str">
            <v>Instituto Federal de Telecomunicaciones</v>
          </cell>
          <cell r="C267" t="str">
            <v>09121</v>
          </cell>
        </row>
        <row r="268">
          <cell r="B268" t="str">
            <v>F/31293-4 Libramiento Oriente de San Luis Potosí</v>
          </cell>
          <cell r="C268" t="str">
            <v>09122</v>
          </cell>
        </row>
        <row r="269">
          <cell r="B269" t="str">
            <v>F/11025590 (Antes 4483-0) "Durango-Yerbanis"</v>
          </cell>
          <cell r="C269" t="str">
            <v>09123</v>
          </cell>
        </row>
        <row r="270">
          <cell r="B270" t="str">
            <v>F/21935-2 "Kantunil-Cancún"</v>
          </cell>
          <cell r="C270" t="str">
            <v>09124</v>
          </cell>
        </row>
        <row r="271">
          <cell r="B271" t="str">
            <v>Fideicomiso 2165-8 "Fondo para liquidación de trabajadores de la red FONADIN" (Antes FARAC)</v>
          </cell>
          <cell r="C271" t="str">
            <v>09125</v>
          </cell>
        </row>
        <row r="272">
          <cell r="B272" t="str">
            <v>Fideicomiso 148687 "Fondo para préstamos a corto plazo para apoyar a los trabajadores de CAPUFE en casos de contingencia"</v>
          </cell>
          <cell r="C272" t="str">
            <v>09126</v>
          </cell>
        </row>
        <row r="273">
          <cell r="B273" t="str">
            <v>F/1516 ATM (Antes 639-00-5) Tijuana-Tecate</v>
          </cell>
          <cell r="C273" t="str">
            <v>09127</v>
          </cell>
        </row>
        <row r="274">
          <cell r="B274" t="str">
            <v>Fideicomiso irrevocable de administración y fuente de pago número CIB/2064</v>
          </cell>
          <cell r="C274" t="str">
            <v>09128</v>
          </cell>
        </row>
        <row r="275">
          <cell r="B275" t="str">
            <v>Fideicomiso No. F/745293 (antes 2103) Cuauhtémoc-Osiris</v>
          </cell>
          <cell r="C275" t="str">
            <v>09129</v>
          </cell>
        </row>
        <row r="276">
          <cell r="B276" t="str">
            <v>Fideicomiso para la construcción, explotación y conservación del tramo carretero Atlacomulco-Maravatio</v>
          </cell>
          <cell r="C276" t="str">
            <v>09130</v>
          </cell>
        </row>
        <row r="277">
          <cell r="B277" t="str">
            <v>F/689 San Martín Texmelucan-Tlaxcala-El Molinito</v>
          </cell>
          <cell r="C277" t="str">
            <v>09131</v>
          </cell>
        </row>
        <row r="278">
          <cell r="B278" t="str">
            <v>Fideicomiso 11029386 (antes SM940243) Gómez Palacio-Cuencamé-Yerbanis</v>
          </cell>
          <cell r="C278" t="str">
            <v>09132</v>
          </cell>
        </row>
        <row r="279">
          <cell r="B279" t="str">
            <v>Administración Portuaria Integral de Ensenada, S.A. de C.V.</v>
          </cell>
          <cell r="C279" t="str">
            <v>09169</v>
          </cell>
        </row>
        <row r="280">
          <cell r="B280" t="str">
            <v>Administración Portuaria Integral de Mazatlán, S.A. de C.V.</v>
          </cell>
          <cell r="C280" t="str">
            <v>09171</v>
          </cell>
        </row>
        <row r="281">
          <cell r="B281" t="str">
            <v>Administración Portuaria Integral de Progreso, S.A. de C.V.</v>
          </cell>
          <cell r="C281" t="str">
            <v>09172</v>
          </cell>
        </row>
        <row r="282">
          <cell r="B282" t="str">
            <v>Administración Portuaria Integral de Puerto Vallarta, S.A. de C.V.</v>
          </cell>
          <cell r="C282" t="str">
            <v>09173</v>
          </cell>
        </row>
        <row r="283">
          <cell r="B283" t="str">
            <v>Administración Portuaria Integral de Topolobampo, S.A. de C.V.</v>
          </cell>
          <cell r="C283" t="str">
            <v>09174</v>
          </cell>
        </row>
        <row r="284">
          <cell r="B284" t="str">
            <v>Administración Portuaria Integral de Tuxpan, S.A. de C.V.</v>
          </cell>
          <cell r="C284" t="str">
            <v>09175</v>
          </cell>
        </row>
        <row r="285">
          <cell r="B285" t="str">
            <v>Administración Portuaria Integral de Altamira, S.A. de C.V.</v>
          </cell>
          <cell r="C285" t="str">
            <v>09176</v>
          </cell>
        </row>
        <row r="286">
          <cell r="B286" t="str">
            <v>Administración Portuaria Integral de Guaymas, S.A. de C.V.</v>
          </cell>
          <cell r="C286" t="str">
            <v>09177</v>
          </cell>
        </row>
        <row r="287">
          <cell r="B287" t="str">
            <v>Administración Portuaria Integral de Lázaro Cárdenas, S.A. de C.V.</v>
          </cell>
          <cell r="C287" t="str">
            <v>09178</v>
          </cell>
        </row>
        <row r="288">
          <cell r="B288" t="str">
            <v>Administración Portuaria Integral de Manzanillo, S.A. de C.V.</v>
          </cell>
          <cell r="C288" t="str">
            <v>09179</v>
          </cell>
        </row>
        <row r="289">
          <cell r="B289" t="str">
            <v>Administración Portuaria Integral de Dos Bocas, S.A. de C.V.</v>
          </cell>
          <cell r="C289" t="str">
            <v>09180</v>
          </cell>
        </row>
        <row r="290">
          <cell r="B290" t="str">
            <v>Administración Portuaria Integral de Tampico, S.A. de C.V.</v>
          </cell>
          <cell r="C290" t="str">
            <v>09181</v>
          </cell>
        </row>
        <row r="291">
          <cell r="B291" t="str">
            <v>Administración Portuaria Integral de Veracruz, S.A. de C.V.</v>
          </cell>
          <cell r="C291" t="str">
            <v>09182</v>
          </cell>
        </row>
        <row r="292">
          <cell r="B292" t="str">
            <v>Administración Portuaria Integral de Coatzacoalcos, S.A. de C.V.</v>
          </cell>
          <cell r="C292" t="str">
            <v>09183</v>
          </cell>
        </row>
        <row r="293">
          <cell r="B293" t="str">
            <v>Administración Portuaria Integral de Salina Cruz, S.A. de C.V.</v>
          </cell>
          <cell r="C293" t="str">
            <v>09184</v>
          </cell>
        </row>
        <row r="294">
          <cell r="B294" t="str">
            <v>Administración Portuaria Integral de Puerto Madero, S.A. de C.V.</v>
          </cell>
          <cell r="C294" t="str">
            <v>09186</v>
          </cell>
        </row>
        <row r="295">
          <cell r="B295" t="str">
            <v>Ferrocarril del Istmo de Tehuantepec, S.A. de C.V.</v>
          </cell>
          <cell r="C295" t="str">
            <v>09189</v>
          </cell>
        </row>
        <row r="296">
          <cell r="B296" t="str">
            <v>Fondo de infraestructura y equipamiento del Instituto Federal de Telecomunicaciones</v>
          </cell>
          <cell r="C296" t="str">
            <v>09221</v>
          </cell>
        </row>
        <row r="297">
          <cell r="B297" t="str">
            <v>Fideicomiso de Formación y Capacitación para el Personal de la Marina Mercante Nacional</v>
          </cell>
          <cell r="C297" t="str">
            <v>09225</v>
          </cell>
        </row>
        <row r="298">
          <cell r="B298" t="str">
            <v>Servicio Postal Mexicano</v>
          </cell>
          <cell r="C298" t="str">
            <v>09338</v>
          </cell>
        </row>
        <row r="299">
          <cell r="B299" t="str">
            <v>Telecomunicaciones de México</v>
          </cell>
          <cell r="C299" t="str">
            <v>09437</v>
          </cell>
        </row>
        <row r="300">
          <cell r="B300" t="str">
            <v>Servicios Aeroportuarios de la Ciudad de México, S.A. de C.V.</v>
          </cell>
          <cell r="C300" t="str">
            <v>09448</v>
          </cell>
        </row>
        <row r="301">
          <cell r="B301" t="str">
            <v>Grupo Aeroportuario de la Ciudad de México, S.A. de C.V.</v>
          </cell>
          <cell r="C301" t="str">
            <v>09450</v>
          </cell>
        </row>
        <row r="302">
          <cell r="B302" t="str">
            <v>Aeropuerto Internacional de la Ciudad de México, S.A. de C.V.</v>
          </cell>
          <cell r="C302" t="str">
            <v>09451</v>
          </cell>
        </row>
        <row r="303">
          <cell r="B303" t="str">
            <v>Fideicomiso para el desarrollo del nuevo Aeropuerto Internacional de la Ciudad del México</v>
          </cell>
          <cell r="C303" t="str">
            <v>09460</v>
          </cell>
        </row>
        <row r="304">
          <cell r="B304" t="str">
            <v>Fideicomiso para promover el desarrollo de proveedores y contratistas nacionales de la industria energética</v>
          </cell>
          <cell r="C304" t="str">
            <v>10001</v>
          </cell>
        </row>
        <row r="305">
          <cell r="B305" t="str">
            <v>Fideicomiso de Fomento Industrial LANFI</v>
          </cell>
          <cell r="C305" t="str">
            <v>10002</v>
          </cell>
        </row>
        <row r="306">
          <cell r="B306" t="str">
            <v>Fideicomiso del Programa Nacional Financiero al Microempresario</v>
          </cell>
          <cell r="C306" t="str">
            <v>10003</v>
          </cell>
        </row>
        <row r="307">
          <cell r="B307" t="str">
            <v>Centro Nacional de Metrología</v>
          </cell>
          <cell r="C307" t="str">
            <v>10095</v>
          </cell>
        </row>
        <row r="308">
          <cell r="B308" t="str">
            <v>Servicio Geológico Mexicano</v>
          </cell>
          <cell r="C308" t="str">
            <v>10100</v>
          </cell>
        </row>
        <row r="309">
          <cell r="B309" t="str">
            <v>Exportadora de Sal, S.A. de C.V.</v>
          </cell>
          <cell r="C309" t="str">
            <v>10101</v>
          </cell>
        </row>
        <row r="310">
          <cell r="B310" t="str">
            <v>Fideicomiso de Fomento Minero</v>
          </cell>
          <cell r="C310" t="str">
            <v>10102</v>
          </cell>
        </row>
        <row r="311">
          <cell r="B311" t="str">
            <v>Plan de pensiones de contribución definida para el personal de mando del FIFOMI</v>
          </cell>
          <cell r="C311" t="str">
            <v>10103</v>
          </cell>
        </row>
        <row r="312">
          <cell r="B312" t="str">
            <v>Plan de pensiones personal operativo</v>
          </cell>
          <cell r="C312" t="str">
            <v>10104</v>
          </cell>
        </row>
        <row r="313">
          <cell r="B313" t="str">
            <v>Prima de antigüedad</v>
          </cell>
          <cell r="C313" t="str">
            <v>10105</v>
          </cell>
        </row>
        <row r="314">
          <cell r="B314" t="str">
            <v>ProMéxico</v>
          </cell>
          <cell r="C314" t="str">
            <v>10110</v>
          </cell>
        </row>
        <row r="315">
          <cell r="B315" t="str">
            <v>Comisión Federal de Competencia Económica</v>
          </cell>
          <cell r="C315" t="str">
            <v>10111</v>
          </cell>
        </row>
        <row r="316">
          <cell r="B316" t="str">
            <v>Fondo para solventar las contingencias derivadas de juicios laborales de la Comisión Federal de Competencia Económica</v>
          </cell>
          <cell r="C316" t="str">
            <v>10112</v>
          </cell>
        </row>
        <row r="317">
          <cell r="B317" t="str">
            <v>Comisión Nacional de Mejora Regulatoria</v>
          </cell>
          <cell r="C317" t="str">
            <v>10141</v>
          </cell>
        </row>
        <row r="318">
          <cell r="B318" t="str">
            <v>Fideicomiso fondo de ahorro obreros de ESSA</v>
          </cell>
          <cell r="C318" t="str">
            <v>10201</v>
          </cell>
        </row>
        <row r="319">
          <cell r="B319" t="str">
            <v>Fideicomiso plan de pensiones y jubilaciones ESSA</v>
          </cell>
          <cell r="C319" t="str">
            <v>10202</v>
          </cell>
        </row>
        <row r="320">
          <cell r="B320" t="str">
            <v>Instituto Nacional del Emprendedor</v>
          </cell>
          <cell r="C320" t="str">
            <v>10211</v>
          </cell>
        </row>
        <row r="321">
          <cell r="B321" t="str">
            <v>México Emprende</v>
          </cell>
          <cell r="C321" t="str">
            <v>10212</v>
          </cell>
        </row>
        <row r="322">
          <cell r="B322" t="str">
            <v>Instituto Mexicano de la Propiedad Industrial</v>
          </cell>
          <cell r="C322" t="str">
            <v>10265</v>
          </cell>
        </row>
        <row r="323">
          <cell r="B323" t="str">
            <v>Fideicomiso para la competitividad e innovación México-Unión Europea y/o Fideicomiso PROCEI</v>
          </cell>
          <cell r="C323" t="str">
            <v>10310</v>
          </cell>
        </row>
        <row r="324">
          <cell r="B324" t="str">
            <v>Mandato para la administración de los recursos del programa de apoyo a la industria cinematográfica y audiovisual, Fondo</v>
          </cell>
          <cell r="C324" t="str">
            <v>10311</v>
          </cell>
        </row>
        <row r="325">
          <cell r="B325" t="str">
            <v>Procuraduría Federal del Consumidor</v>
          </cell>
          <cell r="C325" t="str">
            <v>10315</v>
          </cell>
        </row>
        <row r="326">
          <cell r="B326" t="str">
            <v>Comisión de Apelación y Arbitraje del Deporte (*)</v>
          </cell>
          <cell r="C326" t="str">
            <v>11001</v>
          </cell>
        </row>
        <row r="327">
          <cell r="B327" t="str">
            <v>Coordinación General @prende.mx (*)</v>
          </cell>
          <cell r="C327" t="str">
            <v>11002</v>
          </cell>
        </row>
        <row r="328">
          <cell r="B328" t="str">
            <v>Coordinación Nacional del Servicio Profesional Docente (*)</v>
          </cell>
          <cell r="C328" t="str">
            <v>11003</v>
          </cell>
        </row>
        <row r="329">
          <cell r="B329" t="str">
            <v>Tecnológico Nacional de México (*)</v>
          </cell>
          <cell r="C329" t="str">
            <v>11004</v>
          </cell>
        </row>
        <row r="330">
          <cell r="B330" t="str">
            <v>Universidad Abierta y a Distancia de México (*)</v>
          </cell>
          <cell r="C330" t="str">
            <v>11005</v>
          </cell>
        </row>
        <row r="331">
          <cell r="B331" t="str">
            <v>XE-IPN Canal 11 (*)</v>
          </cell>
          <cell r="C331" t="str">
            <v>11006</v>
          </cell>
        </row>
        <row r="332">
          <cell r="B332" t="str">
            <v>Bachillerato general en sus modalidades no escolarizada y mixta</v>
          </cell>
          <cell r="C332" t="str">
            <v>11007</v>
          </cell>
        </row>
        <row r="333">
          <cell r="B333" t="str">
            <v>Convenio de cooperación para la operación del Programa de Educación a Distancia</v>
          </cell>
          <cell r="C333" t="str">
            <v>11008</v>
          </cell>
        </row>
        <row r="334">
          <cell r="B334" t="str">
            <v>Convenio de cooperación para la operación del Programa de Educación a Distancia II</v>
          </cell>
          <cell r="C334" t="str">
            <v>11009</v>
          </cell>
        </row>
        <row r="335">
          <cell r="B335" t="str">
            <v>Convenio específico para la operación y desarrollo del Programa SEPA-Ingles</v>
          </cell>
          <cell r="C335" t="str">
            <v>11010</v>
          </cell>
        </row>
        <row r="336">
          <cell r="B336" t="str">
            <v>Fideicomiso del Programa de escuelas de excelencia para abatir el rezago educativo</v>
          </cell>
          <cell r="C336" t="str">
            <v>11011</v>
          </cell>
        </row>
        <row r="337">
          <cell r="B337" t="str">
            <v>Fideicomiso irrevocable de administración "Centro Cultural Santo Domingo", Oaxaca</v>
          </cell>
          <cell r="C337" t="str">
            <v>11012</v>
          </cell>
        </row>
        <row r="338">
          <cell r="B338" t="str">
            <v>Fideicomiso para la cultura de la comisión México-Estados Unidos para el intercambio educativo y cultural F/22514 (FONCA)</v>
          </cell>
          <cell r="C338" t="str">
            <v>11014</v>
          </cell>
        </row>
        <row r="339">
          <cell r="B339" t="str">
            <v>Fideicomiso para el Programa especial de financiamiento a la vivienda para el magisterio</v>
          </cell>
          <cell r="C339" t="str">
            <v>11015</v>
          </cell>
        </row>
        <row r="340">
          <cell r="B340" t="str">
            <v>Fideicomiso para la adaptación de los museos Diego Rivera y Frida Kahlo</v>
          </cell>
          <cell r="C340" t="str">
            <v>11016</v>
          </cell>
        </row>
        <row r="341">
          <cell r="B341" t="str">
            <v>Fideicomiso para la Comisión México-Estados Unidos F 22927-8</v>
          </cell>
          <cell r="C341" t="str">
            <v>11017</v>
          </cell>
        </row>
        <row r="342">
          <cell r="B342" t="str">
            <v>Fideicomiso para la conservación de la Casa del Risco y Pinacoteca Isidro Fabela</v>
          </cell>
          <cell r="C342" t="str">
            <v>11018</v>
          </cell>
        </row>
        <row r="343">
          <cell r="B343" t="str">
            <v>Fideicomiso 14780-8 Fondo Nacional para Escuelas de Calidad</v>
          </cell>
          <cell r="C343" t="str">
            <v>11019</v>
          </cell>
        </row>
        <row r="344">
          <cell r="B344" t="str">
            <v>Fondo de apoyo al Programa Intersectorial de Educación Saludable</v>
          </cell>
          <cell r="C344" t="str">
            <v>11020</v>
          </cell>
        </row>
        <row r="345">
          <cell r="B345" t="str">
            <v>Fondo de la amistad México-Japón</v>
          </cell>
          <cell r="C345" t="str">
            <v>11021</v>
          </cell>
        </row>
        <row r="346">
          <cell r="B346" t="str">
            <v>Fondo de retiro de los trabajadores de la SEP (FORTE)</v>
          </cell>
          <cell r="C346" t="str">
            <v>11022</v>
          </cell>
        </row>
        <row r="347">
          <cell r="B347" t="str">
            <v>Mandato para el Fondo de apoyo al proyecto en el Distrito Federal</v>
          </cell>
          <cell r="C347" t="str">
            <v>11023</v>
          </cell>
        </row>
        <row r="348">
          <cell r="B348" t="str">
            <v>Programa Nacional de Superación de Personal Académico (SUPERA)</v>
          </cell>
          <cell r="C348" t="str">
            <v>11024</v>
          </cell>
        </row>
        <row r="349">
          <cell r="B349" t="str">
            <v>Centro de Capacitación Cinematográfica, A.C.</v>
          </cell>
          <cell r="C349" t="str">
            <v>11063</v>
          </cell>
        </row>
        <row r="350">
          <cell r="B350" t="str">
            <v>Centro de Enseñanza Técnica Industrial</v>
          </cell>
          <cell r="C350" t="str">
            <v>11065</v>
          </cell>
        </row>
        <row r="351">
          <cell r="B351" t="str">
            <v>El Colegio de la Frontera Norte, A.C.</v>
          </cell>
          <cell r="C351" t="str">
            <v>11075</v>
          </cell>
        </row>
        <row r="352">
          <cell r="B352" t="str">
            <v>Fideicomiso de investigación el Colegio de la Frontera Norte</v>
          </cell>
          <cell r="C352" t="str">
            <v>11076</v>
          </cell>
        </row>
        <row r="353">
          <cell r="B353" t="str">
            <v xml:space="preserve">Centro de Investigación en Ciencias de Información Geoespacial </v>
          </cell>
          <cell r="C353" t="str">
            <v>11080</v>
          </cell>
        </row>
        <row r="354">
          <cell r="B354" t="str">
            <v>Fondo de investigación científica y desarrollo tecnológico del Centro de Investigación en Geografía y Geomática, Ing. Jorge L. Tamayo, A.C.</v>
          </cell>
          <cell r="C354" t="str">
            <v>11081</v>
          </cell>
        </row>
        <row r="355">
          <cell r="B355" t="str">
            <v>Centro de Investigación en Alimentación y Desarrollo, A.C.</v>
          </cell>
          <cell r="C355" t="str">
            <v>11083</v>
          </cell>
        </row>
        <row r="356">
          <cell r="B356" t="str">
            <v>Centro de Investigación y de Estudios Avanzados del Instituto Politécnico Nacional</v>
          </cell>
          <cell r="C356" t="str">
            <v>11085</v>
          </cell>
        </row>
        <row r="357">
          <cell r="B357" t="str">
            <v>Fideicomiso de apoyo a las actividades del CINVESTAV</v>
          </cell>
          <cell r="C357" t="str">
            <v>11086</v>
          </cell>
        </row>
        <row r="358">
          <cell r="B358" t="str">
            <v>Centro de Investigación en Materiales Avanzados, S.C.</v>
          </cell>
          <cell r="C358" t="str">
            <v>11088</v>
          </cell>
        </row>
        <row r="359">
          <cell r="B359" t="str">
            <v>Fideicomiso Centro de Investigación en Materiales Avanzados, S.C. (CIMAV)</v>
          </cell>
          <cell r="C359" t="str">
            <v>11089</v>
          </cell>
        </row>
        <row r="360">
          <cell r="B360" t="str">
            <v>Centro de Investigación y Docencia Económicas, A.C.</v>
          </cell>
          <cell r="C360" t="str">
            <v>11090</v>
          </cell>
        </row>
        <row r="361">
          <cell r="B361" t="str">
            <v>Fideicomiso 1725-1-Para integrar diversos fondos (Patrimonial)</v>
          </cell>
          <cell r="C361" t="str">
            <v>11091</v>
          </cell>
        </row>
        <row r="362">
          <cell r="B362" t="str">
            <v>Fideicomiso 1738-3-Ciencia y Tecnología</v>
          </cell>
          <cell r="C362" t="str">
            <v>11092</v>
          </cell>
        </row>
        <row r="363">
          <cell r="B363" t="str">
            <v>Centro de Investigaciones y Estudios Superiores en Antropología Social</v>
          </cell>
          <cell r="C363" t="str">
            <v>11100</v>
          </cell>
        </row>
        <row r="364">
          <cell r="B364" t="str">
            <v>Centro de Investigación Científica y de Educación Superior de Ensenada, Baja California</v>
          </cell>
          <cell r="C364" t="str">
            <v>11101</v>
          </cell>
        </row>
        <row r="365">
          <cell r="B365" t="str">
            <v>Centro de Investigación en Matemáticas, A.C.</v>
          </cell>
          <cell r="C365" t="str">
            <v>11102</v>
          </cell>
        </row>
        <row r="366">
          <cell r="B366" t="str">
            <v>Centro de Investigación y Asistencia en Tecnología y Diseño del Estado de Jalisco, A.C.</v>
          </cell>
          <cell r="C366" t="str">
            <v>11103</v>
          </cell>
        </row>
        <row r="367">
          <cell r="B367" t="str">
            <v>CIATEQ, A.C. Centro de Tecnología Avanzada</v>
          </cell>
          <cell r="C367" t="str">
            <v>11104</v>
          </cell>
        </row>
        <row r="368">
          <cell r="B368" t="str">
            <v>CIATEC, A.C. "Centro de Innovación Aplicada en Tecnologías Competitivas"</v>
          </cell>
          <cell r="C368" t="str">
            <v>11105</v>
          </cell>
        </row>
        <row r="369">
          <cell r="B369" t="str">
            <v>Centro de Investigación y Desarrollo Tecnológico en Electroquímica, S.C.</v>
          </cell>
          <cell r="C369" t="str">
            <v>11106</v>
          </cell>
        </row>
        <row r="370">
          <cell r="B370" t="str">
            <v>Centro de Investigaciones Biológicas del Noroeste, S.C.</v>
          </cell>
          <cell r="C370" t="str">
            <v>11107</v>
          </cell>
        </row>
        <row r="371">
          <cell r="B371" t="str">
            <v>Centro de Investigación Científica de Yucatán, A.C.</v>
          </cell>
          <cell r="C371" t="str">
            <v>11108</v>
          </cell>
        </row>
        <row r="372">
          <cell r="B372" t="str">
            <v>El Colegio de la Frontera Sur</v>
          </cell>
          <cell r="C372" t="str">
            <v>11109</v>
          </cell>
        </row>
        <row r="373">
          <cell r="B373" t="str">
            <v>Centro de Investigaciones en Óptica, A.C.</v>
          </cell>
          <cell r="C373" t="str">
            <v>11110</v>
          </cell>
        </row>
        <row r="374">
          <cell r="B374" t="str">
            <v>Centro de Investigación en Química Aplicada</v>
          </cell>
          <cell r="C374" t="str">
            <v>11111</v>
          </cell>
        </row>
        <row r="375">
          <cell r="B375" t="str">
            <v>Consejo Nacional de Ciencia y Tecnología</v>
          </cell>
          <cell r="C375" t="str">
            <v>11112</v>
          </cell>
        </row>
        <row r="376">
          <cell r="B376" t="str">
            <v>Colegio de Bachilleres</v>
          </cell>
          <cell r="C376" t="str">
            <v>11115</v>
          </cell>
        </row>
        <row r="377">
          <cell r="B377" t="str">
            <v>Fondo de investigación científica y desarrollo tecnológico del Centro de Investigación Científica de Yucatán, A.C.</v>
          </cell>
          <cell r="C377" t="str">
            <v>11118</v>
          </cell>
        </row>
        <row r="378">
          <cell r="B378" t="str">
            <v>El Colegio de México, A.C.</v>
          </cell>
          <cell r="C378" t="str">
            <v>11120</v>
          </cell>
        </row>
        <row r="379">
          <cell r="B379" t="str">
            <v>Centro de Ingeniería y Desarrollo Industrial</v>
          </cell>
          <cell r="C379" t="str">
            <v>11121</v>
          </cell>
        </row>
        <row r="380">
          <cell r="B380" t="str">
            <v>Fideicomiso Centro de Ingeniería y Desarrollo Industrial No. 135826-8</v>
          </cell>
          <cell r="C380" t="str">
            <v>11122</v>
          </cell>
        </row>
        <row r="381">
          <cell r="B381" t="str">
            <v>Colegio Nacional de Educación Profesional Técnica</v>
          </cell>
          <cell r="C381" t="str">
            <v>11125</v>
          </cell>
        </row>
        <row r="382">
          <cell r="B382" t="str">
            <v>Comisión Nacional de Cultura Física y Deporte</v>
          </cell>
          <cell r="C382" t="str">
            <v>11131</v>
          </cell>
        </row>
        <row r="383">
          <cell r="B383" t="str">
            <v>Comisión de Operación y Fomento de Actividades Académicas del Instituto Politécnico Nacional</v>
          </cell>
          <cell r="C383" t="str">
            <v>11135</v>
          </cell>
        </row>
        <row r="384">
          <cell r="B384" t="str">
            <v>Comisión Nacional de Libros de Texto Gratuitos</v>
          </cell>
          <cell r="C384" t="str">
            <v>11137</v>
          </cell>
        </row>
        <row r="385">
          <cell r="B385" t="str">
            <v>Instituto Nacional de la Infraestructura Física Educativa</v>
          </cell>
          <cell r="C385" t="str">
            <v>11140</v>
          </cell>
        </row>
        <row r="386">
          <cell r="B386" t="str">
            <v>Secretaría de Cultura</v>
          </cell>
          <cell r="C386" t="str">
            <v>11141</v>
          </cell>
        </row>
        <row r="387">
          <cell r="B387" t="str">
            <v>Instituto Nacional del Derecho de Autor (*)</v>
          </cell>
          <cell r="C387" t="str">
            <v>11142</v>
          </cell>
        </row>
        <row r="388">
          <cell r="B388" t="str">
            <v>Radio Educación (*)</v>
          </cell>
          <cell r="C388" t="str">
            <v>11143</v>
          </cell>
        </row>
        <row r="389">
          <cell r="B389" t="str">
            <v>Fideicomiso Museo de Arte Popular Mexicano</v>
          </cell>
          <cell r="C389" t="str">
            <v>11144</v>
          </cell>
        </row>
        <row r="390">
          <cell r="B390" t="str">
            <v>Fideicomiso para apoyar la construcción del Centro Nacional de las Artes</v>
          </cell>
          <cell r="C390" t="str">
            <v>11145</v>
          </cell>
        </row>
        <row r="391">
          <cell r="B391" t="str">
            <v>Mandato Antiguo Colegio de San Idelfonso</v>
          </cell>
          <cell r="C391" t="str">
            <v>11146</v>
          </cell>
        </row>
        <row r="392">
          <cell r="B392" t="str">
            <v>Mandato del fondo nacional para la cultura y las artes</v>
          </cell>
          <cell r="C392">
            <v>11147</v>
          </cell>
        </row>
        <row r="393">
          <cell r="B393" t="str">
            <v>Compañía Operadora del Centro Cultural y Turístico de Tijuana, S.A. de C.V.</v>
          </cell>
          <cell r="C393" t="str">
            <v>11148</v>
          </cell>
        </row>
        <row r="394">
          <cell r="B394" t="str">
            <v>Consejo Nacional de Fomento Educativo</v>
          </cell>
          <cell r="C394" t="str">
            <v>11150</v>
          </cell>
        </row>
        <row r="395">
          <cell r="B395" t="str">
            <v>Instituto Nacional de Antropología e Historia</v>
          </cell>
          <cell r="C395" t="str">
            <v>11151</v>
          </cell>
        </row>
        <row r="396">
          <cell r="B396" t="str">
            <v>Fideicomiso irrevocable de administración 'Museo Regional de Guadalupe', Zacatecas</v>
          </cell>
          <cell r="C396" t="str">
            <v>11153</v>
          </cell>
        </row>
        <row r="397">
          <cell r="B397" t="str">
            <v>Fideicomiso para el fomento y la conservación del Patrimonio Cultural, Antropológico, Arqueológico e Histórico de México</v>
          </cell>
          <cell r="C397" t="str">
            <v>11154</v>
          </cell>
        </row>
        <row r="398">
          <cell r="B398" t="str">
            <v>Fideicomiso privado irrevocable de administración 'Santo Domingo de Guzmán', Chiapas</v>
          </cell>
          <cell r="C398" t="str">
            <v>11155</v>
          </cell>
        </row>
        <row r="399">
          <cell r="B399" t="str">
            <v>Instituto Nacional de Bellas Artes y Literatura</v>
          </cell>
          <cell r="C399" t="str">
            <v>11161</v>
          </cell>
        </row>
        <row r="400">
          <cell r="B400" t="str">
            <v>Corporación Mexicana de Investigación en Materiales, S.A. de C.V.</v>
          </cell>
          <cell r="C400" t="str">
            <v>11163</v>
          </cell>
        </row>
        <row r="401">
          <cell r="B401" t="str">
            <v>Fondo de investigación científica y desarrollo tecnológico de COMIMSA</v>
          </cell>
          <cell r="C401" t="str">
            <v>11164</v>
          </cell>
        </row>
        <row r="402">
          <cell r="B402" t="str">
            <v>Instituto Politécnico Nacional</v>
          </cell>
          <cell r="C402" t="str">
            <v>11171</v>
          </cell>
        </row>
        <row r="403">
          <cell r="B403" t="str">
            <v>Fideicomiso fondo de investigación científica y desarrollo tecnológico del IPN</v>
          </cell>
          <cell r="C403" t="str">
            <v>11172</v>
          </cell>
        </row>
        <row r="404">
          <cell r="B404" t="str">
            <v>Fideicomiso Centro de Investigaciones en Óptica, A.C. No. 040026-8</v>
          </cell>
          <cell r="C404" t="str">
            <v>11180</v>
          </cell>
        </row>
        <row r="405">
          <cell r="B405" t="str">
            <v>Fideicomiso para el pago de las obligaciones laborales de los trabajadores del Centro de Investigaciones en Óptica, A.C.</v>
          </cell>
          <cell r="C405" t="str">
            <v>11181</v>
          </cell>
        </row>
        <row r="406">
          <cell r="B406" t="str">
            <v>Fideicomiso para el Fondo de los Trabajadores del CIAD</v>
          </cell>
          <cell r="C406" t="str">
            <v>11183</v>
          </cell>
        </row>
        <row r="407">
          <cell r="B407" t="str">
            <v>Fideicomiso Centro de Investigación en Alimentación y Desarrollo, A.C. (CIAD)</v>
          </cell>
          <cell r="C407" t="str">
            <v>11184</v>
          </cell>
        </row>
        <row r="408">
          <cell r="B408" t="str">
            <v>Educal, S.A. de C.V.</v>
          </cell>
          <cell r="C408" t="str">
            <v>11186</v>
          </cell>
        </row>
        <row r="409">
          <cell r="B409" t="str">
            <v>El Colegio de Michoacán, A.C.</v>
          </cell>
          <cell r="C409" t="str">
            <v>11187</v>
          </cell>
        </row>
        <row r="410">
          <cell r="B410" t="str">
            <v>Fideicomiso de ciencia y tecnología del Colegio de Michoacán, A. C.</v>
          </cell>
          <cell r="C410" t="str">
            <v>11188</v>
          </cell>
        </row>
        <row r="411">
          <cell r="B411" t="str">
            <v>Impresora y Encuadernadora Progreso, S.A. de C.V.</v>
          </cell>
          <cell r="C411" t="str">
            <v>11190</v>
          </cell>
        </row>
        <row r="412">
          <cell r="B412" t="str">
            <v>Estudios Churubusco Azteca, S.A.</v>
          </cell>
          <cell r="C412" t="str">
            <v>11195</v>
          </cell>
        </row>
        <row r="413">
          <cell r="B413" t="str">
            <v>Instituto Nacional de Estudios Históricos de las Revoluciones de México</v>
          </cell>
          <cell r="C413" t="str">
            <v>11199</v>
          </cell>
        </row>
        <row r="414">
          <cell r="B414" t="str">
            <v>Fideicomiso de proyectos de investigación del Centro de Investigación Científica y de Educación Superior de Ensenada, B.C.</v>
          </cell>
          <cell r="C414" t="str">
            <v>11201</v>
          </cell>
        </row>
        <row r="415">
          <cell r="B415" t="str">
            <v>Fideicomiso para pago de primas de antigüedad y jubilación CIQA</v>
          </cell>
          <cell r="C415" t="str">
            <v>11202</v>
          </cell>
        </row>
        <row r="416">
          <cell r="B416" t="str">
            <v>Fideicomiso inversión y administración</v>
          </cell>
          <cell r="C416" t="str">
            <v>11203</v>
          </cell>
        </row>
        <row r="417">
          <cell r="B417" t="str">
            <v>Fondo de investigación científica y desarrollo tecnológico-CIESAS</v>
          </cell>
          <cell r="C417" t="str">
            <v>11204</v>
          </cell>
        </row>
        <row r="418">
          <cell r="B418" t="str">
            <v>Centro Nacional de Control de Energía</v>
          </cell>
          <cell r="C418" t="str">
            <v>11205</v>
          </cell>
        </row>
        <row r="419">
          <cell r="B419" t="str">
            <v>Fideicomiso de investigación científica y desarrollo tecnológico del Centro Publico de Investigación y Desarrollo Tecnológico en Electroquímica, S.C., en materia de electroquímica, agua, procesos, materiales ambiente y ciencias afines</v>
          </cell>
          <cell r="C419" t="str">
            <v>11206</v>
          </cell>
        </row>
        <row r="420">
          <cell r="B420" t="str">
            <v>Fideicomiso Centro de Investigaciones Biológicas del Noroeste, S.C.</v>
          </cell>
          <cell r="C420" t="str">
            <v>11207</v>
          </cell>
        </row>
        <row r="421">
          <cell r="B421" t="str">
            <v>Fondo de investigación científica y desarrollo tecnológico de El Colegio de la Frontera Sur Fid. 784</v>
          </cell>
          <cell r="C421" t="str">
            <v>11209</v>
          </cell>
        </row>
        <row r="422">
          <cell r="B422" t="str">
            <v>Fideicomiso de los Sistemas Normalizado de Competencia Laboral y de Certificación de Competencia Laboral</v>
          </cell>
          <cell r="C422" t="str">
            <v>11225</v>
          </cell>
        </row>
        <row r="423">
          <cell r="B423" t="str">
            <v>Fideicomiso de administración e inversión para el desarrollo y fomento del deporte en el Estado de Puebla</v>
          </cell>
          <cell r="C423" t="str">
            <v>11231</v>
          </cell>
        </row>
        <row r="424">
          <cell r="B424" t="str">
            <v xml:space="preserve">Fideicomiso de inversión y administración </v>
          </cell>
          <cell r="C424" t="str">
            <v>11232</v>
          </cell>
        </row>
        <row r="425">
          <cell r="B425" t="str">
            <v>Fideicomiso de inversión y administración denominado "World Cup in Shotgun Acapulco 2010"</v>
          </cell>
          <cell r="C425" t="str">
            <v>11233</v>
          </cell>
        </row>
        <row r="426">
          <cell r="B426" t="str">
            <v>Fideicomiso para becas y apoyos deportivos "Chelito Zamora"</v>
          </cell>
          <cell r="C426" t="str">
            <v>11234</v>
          </cell>
        </row>
        <row r="427">
          <cell r="B427" t="str">
            <v>Fideicomiso para el desarrollo de infraestructura y equipamiento deportivo para los Juegos Panamericanos, Guadalajara 2011</v>
          </cell>
          <cell r="C427" t="str">
            <v>11235</v>
          </cell>
        </row>
        <row r="428">
          <cell r="B428" t="str">
            <v>Fideicomiso para la infraestructura deportiva</v>
          </cell>
          <cell r="C428" t="str">
            <v>11236</v>
          </cell>
        </row>
        <row r="429">
          <cell r="B429" t="str">
            <v>Fideicomiso para la infraestructura deportiva (FINDEPO) [201011L6I01528]</v>
          </cell>
          <cell r="C429" t="str">
            <v>11237</v>
          </cell>
        </row>
        <row r="430">
          <cell r="B430" t="str">
            <v>Fideicomiso para la infraestructura deportiva  [201011L6I01539]</v>
          </cell>
          <cell r="C430" t="str">
            <v>11238</v>
          </cell>
        </row>
        <row r="431">
          <cell r="B431" t="str">
            <v>Fideicomiso público de administración e inversión para el desarrollo de la infraestructura y equipamiento deportivo en el Estado de Veracruz de Ignacio de la Llave para los Juegos Deportivos Centroamericanos y del Caribe Veracruz 2014</v>
          </cell>
          <cell r="C431" t="str">
            <v>11239</v>
          </cell>
        </row>
        <row r="432">
          <cell r="B432" t="str">
            <v>Fondo para el deporte de alto rendimiento</v>
          </cell>
          <cell r="C432" t="str">
            <v>11240</v>
          </cell>
        </row>
        <row r="433">
          <cell r="B433" t="str">
            <v>Fondo de Cultura Económica</v>
          </cell>
          <cell r="C433" t="str">
            <v>11249</v>
          </cell>
        </row>
        <row r="434">
          <cell r="B434" t="str">
            <v>Fideicomiso de administración e Inversión para el manejo del fondo de ahorro de los trabajadores del Fondo de Cultura Económica</v>
          </cell>
          <cell r="C434" t="str">
            <v>11250</v>
          </cell>
        </row>
        <row r="435">
          <cell r="B435" t="str">
            <v>Fideicomiso para el otorgamiento y pago de primas de antigüedad de su personal y los beneficiarios que estos designen en su caso</v>
          </cell>
          <cell r="C435" t="str">
            <v>11252</v>
          </cell>
        </row>
        <row r="436">
          <cell r="B436" t="str">
            <v>Fideicomiso SEP/DGETI/FCE</v>
          </cell>
          <cell r="C436" t="str">
            <v>11253</v>
          </cell>
        </row>
        <row r="437">
          <cell r="B437" t="str">
            <v>INFOTEC Centro de Investigación e Innovación en Tecnologías de la Información y Comunicación</v>
          </cell>
          <cell r="C437" t="str">
            <v>11262</v>
          </cell>
        </row>
        <row r="438">
          <cell r="B438" t="str">
            <v>Fondo de investigación científica y desarrollo tecnológico del Fondo de Información y Documentación para la Industria INFOTEC</v>
          </cell>
          <cell r="C438" t="str">
            <v>11263</v>
          </cell>
        </row>
        <row r="439">
          <cell r="B439" t="str">
            <v>Fondo para el Desarrollo de Recursos Humanos (*)</v>
          </cell>
          <cell r="C439" t="str">
            <v>11275</v>
          </cell>
        </row>
        <row r="440">
          <cell r="B440" t="str">
            <v>Instituto de Ecología, A.C.</v>
          </cell>
          <cell r="C440" t="str">
            <v>11279</v>
          </cell>
        </row>
        <row r="441">
          <cell r="B441" t="str">
            <v>Instituto de Investigaciones "Dr. José María Luis Mora"</v>
          </cell>
          <cell r="C441" t="str">
            <v>11280</v>
          </cell>
        </row>
        <row r="442">
          <cell r="B442" t="str">
            <v>Fondos de investigación científica y desarrollo tecnológico 1759-6</v>
          </cell>
          <cell r="C442" t="str">
            <v>11281</v>
          </cell>
        </row>
        <row r="443">
          <cell r="B443" t="str">
            <v>Fondo para los trabajadores por prima de antigüedad de EDUCAL</v>
          </cell>
          <cell r="C443" t="str">
            <v>11286</v>
          </cell>
        </row>
        <row r="444">
          <cell r="B444" t="str">
            <v>Instituto Nacional de Astrofísica, Óptica y Electrónica</v>
          </cell>
          <cell r="C444" t="str">
            <v>11290</v>
          </cell>
        </row>
        <row r="445">
          <cell r="B445" t="str">
            <v>Fideicomiso de investigación científica y desarrollo tecnológico No. 1750-2</v>
          </cell>
          <cell r="C445" t="str">
            <v>11291</v>
          </cell>
        </row>
        <row r="446">
          <cell r="B446" t="str">
            <v>Fideicomiso Centro de Investigación en Matemáticas No. 040024-1</v>
          </cell>
          <cell r="C446" t="str">
            <v>11301</v>
          </cell>
        </row>
        <row r="447">
          <cell r="B447" t="str">
            <v>Fideicomiso de obligaciones laborales del CIMAT</v>
          </cell>
          <cell r="C447" t="str">
            <v>11302</v>
          </cell>
        </row>
        <row r="448">
          <cell r="B448" t="str">
            <v>Fideicomiso de investigación científica y de desarrollo tecnológico</v>
          </cell>
          <cell r="C448" t="str">
            <v>11303</v>
          </cell>
        </row>
        <row r="449">
          <cell r="B449" t="str">
            <v>Fideicomiso para pasivos laborales y primas de antigüedad para el personal del CIATEC</v>
          </cell>
          <cell r="C449" t="str">
            <v>11305</v>
          </cell>
        </row>
        <row r="450">
          <cell r="B450" t="str">
            <v>Fideicomiso CIATEC</v>
          </cell>
          <cell r="C450" t="str">
            <v>11306</v>
          </cell>
        </row>
        <row r="451">
          <cell r="B451" t="str">
            <v>Instituto Nacional para la Educación de los Adultos</v>
          </cell>
          <cell r="C451" t="str">
            <v>11310</v>
          </cell>
        </row>
        <row r="452">
          <cell r="B452" t="str">
            <v>Instituto Nacional de Lenguas Indígenas</v>
          </cell>
          <cell r="C452" t="str">
            <v>11311</v>
          </cell>
        </row>
        <row r="453">
          <cell r="B453" t="str">
            <v>Instituto Mexicano de Cinematografía</v>
          </cell>
          <cell r="C453" t="str">
            <v>11312</v>
          </cell>
        </row>
        <row r="454">
          <cell r="B454" t="str">
            <v>Fideicomiso fondo de inversión y estímulos al cine (FIDECINE)</v>
          </cell>
          <cell r="C454" t="str">
            <v>11313</v>
          </cell>
        </row>
        <row r="455">
          <cell r="B455" t="str">
            <v>Fideicomiso fondo para la producción cinematográfica de calidad (FOPROCINE)</v>
          </cell>
          <cell r="C455" t="str">
            <v>11314</v>
          </cell>
        </row>
        <row r="456">
          <cell r="B456" t="str">
            <v>Instituto Mexicano de la Juventud</v>
          </cell>
          <cell r="C456" t="str">
            <v>11318</v>
          </cell>
        </row>
        <row r="457">
          <cell r="B457" t="str">
            <v>Instituto Mexicano de la Radio</v>
          </cell>
          <cell r="C457" t="str">
            <v>11321</v>
          </cell>
        </row>
        <row r="458">
          <cell r="B458" t="str">
            <v>Comisión Nacional para la Mejora Continua de la Educación</v>
          </cell>
          <cell r="C458" t="str">
            <v>11323</v>
          </cell>
        </row>
        <row r="459">
          <cell r="B459" t="str">
            <v>Fondo de investigación científica y desarrollo tecnológico-INECOL</v>
          </cell>
          <cell r="C459">
            <v>11379</v>
          </cell>
        </row>
        <row r="460">
          <cell r="B460" t="str">
            <v>Patronato de Obras e Instalaciones del Instituto Politécnico Nacional</v>
          </cell>
          <cell r="C460" t="str">
            <v>11390</v>
          </cell>
        </row>
        <row r="461">
          <cell r="B461" t="str">
            <v>Fideicomiso N° 030051-4</v>
          </cell>
          <cell r="C461" t="str">
            <v>11404</v>
          </cell>
        </row>
        <row r="462">
          <cell r="B462" t="str">
            <v>Fondo de retiro voluntario y liquidaciones del personal de CIATEQ, A.C.</v>
          </cell>
          <cell r="C462" t="str">
            <v>11405</v>
          </cell>
        </row>
        <row r="463">
          <cell r="B463" t="str">
            <v>Televisión Metropolitana, S.A. de C.V.</v>
          </cell>
          <cell r="C463" t="str">
            <v>11425</v>
          </cell>
        </row>
        <row r="464">
          <cell r="B464" t="str">
            <v>Fondo de cooperación internacional en ciencia y tecnología</v>
          </cell>
          <cell r="C464" t="str">
            <v>11512</v>
          </cell>
        </row>
        <row r="465">
          <cell r="B465" t="str">
            <v>Fondo de desarrollo científico y tecnológico para el fomento de la producción y financiamiento de vivienda y el crecimiento del sector habitacional</v>
          </cell>
          <cell r="C465" t="str">
            <v>11513</v>
          </cell>
        </row>
        <row r="466">
          <cell r="B466" t="str">
            <v>Fondo de innovación tecnológica Secretaría de Economía – CONACYT</v>
          </cell>
          <cell r="C466" t="str">
            <v>11514</v>
          </cell>
        </row>
        <row r="467">
          <cell r="B467" t="str">
            <v>Fondo de investigación y desarrollo para la modernización tecnológica</v>
          </cell>
          <cell r="C467" t="str">
            <v>11515</v>
          </cell>
        </row>
        <row r="468">
          <cell r="B468" t="str">
            <v>Fondo institucional de fomento regional para el desarrollo científico, tecnológico, y de innovación</v>
          </cell>
          <cell r="C468" t="str">
            <v>11516</v>
          </cell>
        </row>
        <row r="469">
          <cell r="B469" t="str">
            <v>Fondo institucional del CONACYT (FOINS)</v>
          </cell>
          <cell r="C469" t="str">
            <v>11517</v>
          </cell>
        </row>
        <row r="470">
          <cell r="B470" t="str">
            <v>Fondo mixto CONACYT - Gobierno del Distrito Federal</v>
          </cell>
          <cell r="C470" t="str">
            <v>11518</v>
          </cell>
        </row>
        <row r="471">
          <cell r="B471" t="str">
            <v>Fondo mixto CONACYT - Gobierno del Estado de Chihuahua.</v>
          </cell>
          <cell r="C471" t="str">
            <v>11519</v>
          </cell>
        </row>
        <row r="472">
          <cell r="B472" t="str">
            <v>Fondo mixto CONACYT - Gobierno del Estado de México</v>
          </cell>
          <cell r="C472" t="str">
            <v>11520</v>
          </cell>
        </row>
        <row r="473">
          <cell r="B473" t="str">
            <v>Fondo mixto CONACYT - Gobierno del Estado de Oaxaca</v>
          </cell>
          <cell r="C473" t="str">
            <v>11521</v>
          </cell>
        </row>
        <row r="474">
          <cell r="B474" t="str">
            <v>Fondo mixto CONACYT - Gobierno del Estado de Veracruz de Ignacio de la Llave</v>
          </cell>
          <cell r="C474" t="str">
            <v>11522</v>
          </cell>
        </row>
        <row r="475">
          <cell r="B475" t="str">
            <v>Fondo mixto CONACYT - Gobierno Municipal de la Paz, Baja California Sur</v>
          </cell>
          <cell r="C475" t="str">
            <v>11523</v>
          </cell>
        </row>
        <row r="476">
          <cell r="B476" t="str">
            <v>Fondo mixto CONACYT - Gobierno Municipal de Puebla, Puebla</v>
          </cell>
          <cell r="C476" t="str">
            <v>11524</v>
          </cell>
        </row>
        <row r="477">
          <cell r="B477" t="str">
            <v>Fondo mixto CONACYT-Gobierno del Estado Aguascalientes</v>
          </cell>
          <cell r="C477" t="str">
            <v>11525</v>
          </cell>
        </row>
        <row r="478">
          <cell r="B478" t="str">
            <v>Fondo mixto CONACYT-Gobierno del Estado de Campeche</v>
          </cell>
          <cell r="C478" t="str">
            <v>11526</v>
          </cell>
        </row>
        <row r="479">
          <cell r="B479" t="str">
            <v>Fondo mixto CONACYT-Gobierno del Estado de Chiapas</v>
          </cell>
          <cell r="C479" t="str">
            <v>11527</v>
          </cell>
        </row>
        <row r="480">
          <cell r="B480" t="str">
            <v>Fondo mixto CONACYT-Gobierno del Estado de Coahuila de Zaragoza</v>
          </cell>
          <cell r="C480" t="str">
            <v>11528</v>
          </cell>
        </row>
        <row r="481">
          <cell r="B481" t="str">
            <v>Fondo mixto CONACYT-Gobierno del Estado de Colima</v>
          </cell>
          <cell r="C481" t="str">
            <v>11529</v>
          </cell>
        </row>
        <row r="482">
          <cell r="B482" t="str">
            <v>Fondo mixto CONACYT-Gobierno del Estado de Durango</v>
          </cell>
          <cell r="C482" t="str">
            <v>11530</v>
          </cell>
        </row>
        <row r="483">
          <cell r="B483" t="str">
            <v>Fondo mixto CONACYT-Gobierno del Estado de Guerrero</v>
          </cell>
          <cell r="C483" t="str">
            <v>11531</v>
          </cell>
        </row>
        <row r="484">
          <cell r="B484" t="str">
            <v>Fondo mixto CONACYT-Gobierno del Estado de Hidalgo</v>
          </cell>
          <cell r="C484" t="str">
            <v>11532</v>
          </cell>
        </row>
        <row r="485">
          <cell r="B485" t="str">
            <v>Fondo mixto CONACYT-Gobierno del Estado de Michoacán</v>
          </cell>
          <cell r="C485" t="str">
            <v>11533</v>
          </cell>
        </row>
        <row r="486">
          <cell r="B486" t="str">
            <v>Fondo mixto CONACYT-Gobierno del Estado de Quintana Roo</v>
          </cell>
          <cell r="C486" t="str">
            <v>11534</v>
          </cell>
        </row>
        <row r="487">
          <cell r="B487" t="str">
            <v>Fondo mixto CONACYT-Gobierno del Estado de Sinaloa</v>
          </cell>
          <cell r="C487" t="str">
            <v>11535</v>
          </cell>
        </row>
        <row r="488">
          <cell r="B488" t="str">
            <v>Fondo mixto CONACYT-Gobierno del Estado de Sonora</v>
          </cell>
          <cell r="C488" t="str">
            <v>11536</v>
          </cell>
        </row>
        <row r="489">
          <cell r="B489" t="str">
            <v>Fondo mixto CONACYT-Gobierno del Estado de Tabasco</v>
          </cell>
          <cell r="C489" t="str">
            <v>11537</v>
          </cell>
        </row>
        <row r="490">
          <cell r="B490" t="str">
            <v>Fondo mixto CONACYT-Gobierno del Estado de Tamaulipas</v>
          </cell>
          <cell r="C490" t="str">
            <v>11538</v>
          </cell>
        </row>
        <row r="491">
          <cell r="B491" t="str">
            <v>Fondo mixto CONACYT-Gobierno del Estado de Yucatán</v>
          </cell>
          <cell r="C491" t="str">
            <v>11539</v>
          </cell>
        </row>
        <row r="492">
          <cell r="B492" t="str">
            <v>Fondo mixto CONACYT-Gobierno Municipal de Ciudad Juárez Chihuahua</v>
          </cell>
          <cell r="C492" t="str">
            <v>11540</v>
          </cell>
        </row>
        <row r="493">
          <cell r="B493" t="str">
            <v>Fondo mixto de fomento a la investigación científica y tecnológica CONACYT-Gobierno del Estado Baja California</v>
          </cell>
          <cell r="C493" t="str">
            <v>11541</v>
          </cell>
        </row>
        <row r="494">
          <cell r="B494" t="str">
            <v>Fondo mixto de fomento a la investigación científica y tecnológica CONACYT-Gobierno del Estado de Baja California Sur</v>
          </cell>
          <cell r="C494" t="str">
            <v>11542</v>
          </cell>
        </row>
        <row r="495">
          <cell r="B495" t="str">
            <v>Fondo mixto de fomento a la investigación científica y tecnológica CONACYT-Gobierno del Estado de Guanajuato</v>
          </cell>
          <cell r="C495" t="str">
            <v>11543</v>
          </cell>
        </row>
        <row r="496">
          <cell r="B496" t="str">
            <v>Fondo mixto de fomento a la investigación científica y tecnológica CONACYT-Gobierno del Estado de Jalisco</v>
          </cell>
          <cell r="C496" t="str">
            <v>11544</v>
          </cell>
        </row>
        <row r="497">
          <cell r="B497" t="str">
            <v>Fondo mixto de fomento a la investigación científica y tecnológica CONACYT-Gobierno del Estado de Morelos</v>
          </cell>
          <cell r="C497" t="str">
            <v>11545</v>
          </cell>
        </row>
        <row r="498">
          <cell r="B498" t="str">
            <v>Fondo mixto de fomento a la investigación científica y tecnológica CONACYT-Gobierno del Estado de Nayarit</v>
          </cell>
          <cell r="C498" t="str">
            <v>11546</v>
          </cell>
        </row>
        <row r="499">
          <cell r="B499" t="str">
            <v>Fondo mixto de fomento a la investigación científica y tecnológica CONACYT-Gobierno del Estado de Nuevo León</v>
          </cell>
          <cell r="C499" t="str">
            <v>11547</v>
          </cell>
        </row>
        <row r="500">
          <cell r="B500" t="str">
            <v>Fondo mixto de fomento a la investigación científica y tecnológica CONACYT-Gobierno del Estado de Puebla</v>
          </cell>
          <cell r="C500" t="str">
            <v>11548</v>
          </cell>
        </row>
        <row r="501">
          <cell r="B501" t="str">
            <v>Fondo mixto de fomento a la investigación científica y tecnológica CONACYT-Gobierno del Estado de Querétaro</v>
          </cell>
          <cell r="C501" t="str">
            <v>11549</v>
          </cell>
        </row>
        <row r="502">
          <cell r="B502" t="str">
            <v>Fondo mixto de fomento a la investigación científica y tecnológica CONACYT-Gobierno del Estado de San Luis Potosí</v>
          </cell>
          <cell r="C502" t="str">
            <v>11550</v>
          </cell>
        </row>
        <row r="503">
          <cell r="B503" t="str">
            <v>Fondo mixto de fomento a la investigación científica y tecnológica CONACYT-Gobierno del Estado de Tlaxcala</v>
          </cell>
          <cell r="C503" t="str">
            <v>11551</v>
          </cell>
        </row>
        <row r="504">
          <cell r="B504" t="str">
            <v>Fondo mixto de fomento a la investigación científica y tecnológica CONACYT-Gobierno del Estado de Zacatecas</v>
          </cell>
          <cell r="C504" t="str">
            <v>11552</v>
          </cell>
        </row>
        <row r="505">
          <cell r="B505" t="str">
            <v>Fondo para el fomento y apoyo a la investigación científica y tecnológica en bioseguridad y biotecnología</v>
          </cell>
          <cell r="C505" t="str">
            <v>11553</v>
          </cell>
        </row>
        <row r="506">
          <cell r="B506" t="str">
            <v>Fondo sectorial CONACYT – INEGI</v>
          </cell>
          <cell r="C506" t="str">
            <v>11554</v>
          </cell>
        </row>
        <row r="507">
          <cell r="B507" t="str">
            <v>Fondo sectorial CONACYT - Secretaría de Energía - Hidrocarburos</v>
          </cell>
          <cell r="C507" t="str">
            <v>11555</v>
          </cell>
        </row>
        <row r="508">
          <cell r="B508" t="str">
            <v>Fondo sectorial CONACYT - Secretaría de Energía - Sustentabilidad energética</v>
          </cell>
          <cell r="C508" t="str">
            <v>11556</v>
          </cell>
        </row>
        <row r="509">
          <cell r="B509" t="str">
            <v>Fondo sectorial CONACYT - SEGOB - CNS para la seguridad pública</v>
          </cell>
          <cell r="C509" t="str">
            <v>11557</v>
          </cell>
        </row>
        <row r="510">
          <cell r="B510" t="str">
            <v>Fondo sectorial de innovación Secretaría de Economía - CONACYT</v>
          </cell>
          <cell r="C510" t="str">
            <v>11558</v>
          </cell>
        </row>
        <row r="511">
          <cell r="B511" t="str">
            <v>Fondo sectorial de investigación ambiental</v>
          </cell>
          <cell r="C511" t="str">
            <v>11559</v>
          </cell>
        </row>
        <row r="512">
          <cell r="B512" t="str">
            <v>Fondo sectorial de investigación en materias agrícola, pecuaria, acuacultura, agrobiotecnología y recursos fitogenéticos</v>
          </cell>
          <cell r="C512" t="str">
            <v>11560</v>
          </cell>
        </row>
        <row r="513">
          <cell r="B513" t="str">
            <v>Fondo sectorial de investigación en salud y seguridad social</v>
          </cell>
          <cell r="C513" t="str">
            <v>11561</v>
          </cell>
        </row>
        <row r="514">
          <cell r="B514" t="str">
            <v>Fondo sectorial de investigación INIFED - CONACYT</v>
          </cell>
          <cell r="C514" t="str">
            <v>11562</v>
          </cell>
        </row>
        <row r="515">
          <cell r="B515" t="str">
            <v>Fondo sectorial de investigación para el desarrollo aeroportuario y la navegación aérea</v>
          </cell>
          <cell r="C515" t="str">
            <v>11563</v>
          </cell>
        </row>
        <row r="516">
          <cell r="B516" t="str">
            <v>Fondo sectorial de investigación para el desarrollo social</v>
          </cell>
          <cell r="C516" t="str">
            <v>11564</v>
          </cell>
        </row>
        <row r="517">
          <cell r="B517" t="str">
            <v>Fondo sectorial de investigación para la educación</v>
          </cell>
          <cell r="C517" t="str">
            <v>11565</v>
          </cell>
        </row>
        <row r="518">
          <cell r="B518" t="str">
            <v>Fondo sectorial de investigación Secretaría de Relaciones Exteriores</v>
          </cell>
          <cell r="C518" t="str">
            <v>11566</v>
          </cell>
        </row>
        <row r="519">
          <cell r="B519" t="str">
            <v>Fondo sectorial de investigación y desarrollo en ciencias navales</v>
          </cell>
          <cell r="C519" t="str">
            <v>11567</v>
          </cell>
        </row>
        <row r="520">
          <cell r="B520" t="str">
            <v>Fondo sectorial de investigación y desarrollo INMUJERES-CONACYT</v>
          </cell>
          <cell r="C520" t="str">
            <v>11568</v>
          </cell>
        </row>
        <row r="521">
          <cell r="B521" t="str">
            <v>Fondo sectorial de investigación y desarrollo sobre el agua</v>
          </cell>
          <cell r="C521" t="str">
            <v>11569</v>
          </cell>
        </row>
        <row r="522">
          <cell r="B522" t="str">
            <v>Fondo sectorial de investigación, desarrollo tecnológico e innovación del Ejército y Fuerza Aérea Mexicanos, CONACYT – SEDENA</v>
          </cell>
          <cell r="C522" t="str">
            <v>11570</v>
          </cell>
        </row>
        <row r="523">
          <cell r="B523" t="str">
            <v>Fondo sectorial de investigación, desarrollo tecnológico e innovación en actividades espaciales, CONACYT – AEM</v>
          </cell>
          <cell r="C523" t="str">
            <v>11571</v>
          </cell>
        </row>
        <row r="524">
          <cell r="B524" t="str">
            <v>Fondo sectorial para investigación y desarrollo tecnológico en energía</v>
          </cell>
          <cell r="C524" t="str">
            <v>11572</v>
          </cell>
        </row>
        <row r="525">
          <cell r="B525" t="str">
            <v>Fondo sectorial para la investigación, el desarrollo y la innovación tecnológica en turismo</v>
          </cell>
          <cell r="C525" t="str">
            <v>11573</v>
          </cell>
        </row>
        <row r="526">
          <cell r="B526" t="str">
            <v>Fondo sectorial para la investigación, el desarrollo y la innovación tecnológica forestal</v>
          </cell>
          <cell r="C526" t="str">
            <v>11574</v>
          </cell>
        </row>
        <row r="527">
          <cell r="B527" t="str">
            <v>Fondo Sectorial de Investigación para la Evaluación de la Educación CONACYT-INEE</v>
          </cell>
          <cell r="C527" t="str">
            <v>11575</v>
          </cell>
        </row>
        <row r="528">
          <cell r="B528" t="str">
            <v>Fondo Sectorial de Investigación sobre Pobreza, Monitoreo y Evaluación CONACYT-CONEVAL</v>
          </cell>
          <cell r="C528" t="str">
            <v>11576</v>
          </cell>
        </row>
        <row r="529">
          <cell r="B529" t="str">
            <v>Administración del Patrimonio de la Beneficencia Pública (*)</v>
          </cell>
          <cell r="C529" t="str">
            <v>12001</v>
          </cell>
        </row>
        <row r="530">
          <cell r="B530" t="str">
            <v>Centro Nacional de Equidad de Género y Salud Reproductiva (*)</v>
          </cell>
          <cell r="C530" t="str">
            <v>12002</v>
          </cell>
        </row>
        <row r="531">
          <cell r="B531" t="str">
            <v>Centro Nacional de Excelencia Tecnológica en Salud (*)</v>
          </cell>
          <cell r="C531" t="str">
            <v>12003</v>
          </cell>
        </row>
        <row r="532">
          <cell r="B532" t="str">
            <v>Centro Nacional de la Transfusión Sanguínea (*)</v>
          </cell>
          <cell r="C532">
            <v>12004</v>
          </cell>
        </row>
        <row r="533">
          <cell r="B533" t="str">
            <v>Centro Nacional de Programas Preventivos y Control de Enfermedades (*)</v>
          </cell>
          <cell r="C533" t="str">
            <v>12005</v>
          </cell>
        </row>
        <row r="534">
          <cell r="B534" t="str">
            <v>Centro Nacional de Trasplantes (*)</v>
          </cell>
          <cell r="C534" t="str">
            <v>12006</v>
          </cell>
        </row>
        <row r="535">
          <cell r="B535" t="str">
            <v>Comisión Nacional contra las Adicciones (*)</v>
          </cell>
          <cell r="C535" t="str">
            <v>12007</v>
          </cell>
        </row>
        <row r="536">
          <cell r="B536" t="str">
            <v>Centro Nacional para la Prevención y el Control del VIH/SIDA (*)</v>
          </cell>
          <cell r="C536" t="str">
            <v>12008</v>
          </cell>
        </row>
        <row r="537">
          <cell r="B537" t="str">
            <v>Centro Nacional para la Salud de la Infancia y la Adolescencia (*)</v>
          </cell>
          <cell r="C537" t="str">
            <v>12009</v>
          </cell>
        </row>
        <row r="538">
          <cell r="B538" t="str">
            <v>Comisión Nacional de Bioética (*)</v>
          </cell>
          <cell r="C538" t="str">
            <v>12010</v>
          </cell>
        </row>
        <row r="539">
          <cell r="B539" t="str">
            <v>Servicios de Atención Psiquiátrica (*)</v>
          </cell>
          <cell r="C539" t="str">
            <v>12011</v>
          </cell>
        </row>
        <row r="540">
          <cell r="B540" t="str">
            <v>Instituto Nacional de Geriatría (*)</v>
          </cell>
          <cell r="C540" t="str">
            <v>12012</v>
          </cell>
        </row>
        <row r="541">
          <cell r="B541" t="str">
            <v>Fideicomiso DIF-Bosques de las Lomas</v>
          </cell>
          <cell r="C541" t="str">
            <v>12013</v>
          </cell>
        </row>
        <row r="542">
          <cell r="B542" t="str">
            <v>Centro Regional de Alta Especialidad de Chiapas</v>
          </cell>
          <cell r="C542" t="str">
            <v>12090</v>
          </cell>
        </row>
        <row r="543">
          <cell r="B543" t="str">
            <v>Centros de Integración Juvenil, A.C.</v>
          </cell>
          <cell r="C543" t="str">
            <v>12100</v>
          </cell>
        </row>
        <row r="544">
          <cell r="B544" t="str">
            <v>Comisión Nacional de Protección Social en Salud</v>
          </cell>
          <cell r="C544" t="str">
            <v>12102</v>
          </cell>
        </row>
        <row r="545">
          <cell r="B545" t="str">
            <v>Fideicomiso del Sistema de Protección Social en Salud</v>
          </cell>
          <cell r="C545" t="str">
            <v>12103</v>
          </cell>
        </row>
        <row r="546">
          <cell r="B546" t="str">
            <v>Comisión Federal para la Protección contra Riesgos Sanitarios</v>
          </cell>
          <cell r="C546" t="str">
            <v>12151</v>
          </cell>
        </row>
        <row r="547">
          <cell r="B547" t="str">
            <v>Hospital Juárez de México</v>
          </cell>
          <cell r="C547" t="str">
            <v>12190</v>
          </cell>
        </row>
        <row r="548">
          <cell r="B548" t="str">
            <v>Hospital General "Dr. Manuel Gea González"</v>
          </cell>
          <cell r="C548" t="str">
            <v>12195</v>
          </cell>
        </row>
        <row r="549">
          <cell r="B549" t="str">
            <v>Hospital General de México "Dr. Eduardo Liceaga"</v>
          </cell>
          <cell r="C549" t="str">
            <v>12197</v>
          </cell>
        </row>
        <row r="550">
          <cell r="B550" t="str">
            <v>Hospital Infantil de México Federico Gómez</v>
          </cell>
          <cell r="C550" t="str">
            <v>12200</v>
          </cell>
        </row>
        <row r="551">
          <cell r="B551" t="str">
            <v>Hospital Regional de Alta Especialidad del Bajío</v>
          </cell>
          <cell r="C551" t="str">
            <v>12210</v>
          </cell>
        </row>
        <row r="552">
          <cell r="B552" t="str">
            <v>Hospital Regional de Alta Especialidad de Oaxaca</v>
          </cell>
          <cell r="C552" t="str">
            <v>12211</v>
          </cell>
        </row>
        <row r="553">
          <cell r="B553" t="str">
            <v>Hospital Regional de Alta Especialidad de la Península de Yucatán</v>
          </cell>
          <cell r="C553" t="str">
            <v>12212</v>
          </cell>
        </row>
        <row r="554">
          <cell r="B554" t="str">
            <v>Hospital Regional de Alta Especialidad de Ciudad Victoria "Bicentenario 2010"</v>
          </cell>
          <cell r="C554" t="str">
            <v>12213</v>
          </cell>
        </row>
        <row r="555">
          <cell r="B555" t="str">
            <v>Hospital Regional de Alta Especialidad de Ixtapaluca</v>
          </cell>
          <cell r="C555" t="str">
            <v>12214</v>
          </cell>
        </row>
        <row r="556">
          <cell r="B556" t="str">
            <v>Instituto Nacional de Cancerología</v>
          </cell>
          <cell r="C556" t="str">
            <v>12215</v>
          </cell>
        </row>
        <row r="557">
          <cell r="B557" t="str">
            <v>Instituto Nacional de Cardiología Ignacio Chávez</v>
          </cell>
          <cell r="C557" t="str">
            <v>12220</v>
          </cell>
        </row>
        <row r="558">
          <cell r="B558" t="str">
            <v>Instituto Nacional de Enfermedades Respiratorias Ismael Cosío Villegas</v>
          </cell>
          <cell r="C558" t="str">
            <v>12223</v>
          </cell>
        </row>
        <row r="559">
          <cell r="B559" t="str">
            <v>Instituto Nacional de Ciencias Médicas y Nutrición Salvador Zubirán</v>
          </cell>
          <cell r="C559" t="str">
            <v>12226</v>
          </cell>
        </row>
        <row r="560">
          <cell r="B560" t="str">
            <v>Instituto Nacional de Neurología y Neurocirugía Manuel Velasco Suárez</v>
          </cell>
          <cell r="C560" t="str">
            <v>12230</v>
          </cell>
        </row>
        <row r="561">
          <cell r="B561" t="str">
            <v>Instituto Nacional de Pediatría</v>
          </cell>
          <cell r="C561">
            <v>12245</v>
          </cell>
        </row>
        <row r="562">
          <cell r="B562" t="str">
            <v>Instituto Nacional de Perinatología Isidro Espinosa de los Reyes</v>
          </cell>
          <cell r="C562" t="str">
            <v>12250</v>
          </cell>
        </row>
        <row r="563">
          <cell r="B563" t="str">
            <v>Instituto Nacional de Salud Pública</v>
          </cell>
          <cell r="C563" t="str">
            <v>12270</v>
          </cell>
        </row>
        <row r="564">
          <cell r="B564" t="str">
            <v>Laboratorios de Biológicos y Reactivos de México, S.A. de C.V.</v>
          </cell>
          <cell r="C564" t="str">
            <v>12277</v>
          </cell>
        </row>
        <row r="565">
          <cell r="B565" t="str">
            <v>Instituto Nacional de Psiquiatría Ramón de la Fuente Muñiz</v>
          </cell>
          <cell r="C565" t="str">
            <v>12295</v>
          </cell>
        </row>
        <row r="566">
          <cell r="B566" t="str">
            <v>Instituto Nacional de Rehabilitación Luis Guillermo Ibarra Ibarra</v>
          </cell>
          <cell r="C566">
            <v>12329</v>
          </cell>
        </row>
        <row r="567">
          <cell r="B567" t="str">
            <v>Fideprotesis</v>
          </cell>
          <cell r="C567" t="str">
            <v>12330</v>
          </cell>
        </row>
        <row r="568">
          <cell r="B568" t="str">
            <v>Sistema Nacional para el Desarrollo Integral de la Familia</v>
          </cell>
          <cell r="C568" t="str">
            <v>12360</v>
          </cell>
        </row>
        <row r="569">
          <cell r="B569" t="str">
            <v>Instituto Nacional de Medicina Genómica</v>
          </cell>
          <cell r="C569" t="str">
            <v>12370</v>
          </cell>
        </row>
        <row r="570">
          <cell r="B570" t="str">
            <v>Comisión Nacional de los Salarios Mínimos</v>
          </cell>
          <cell r="C570" t="str">
            <v>14075</v>
          </cell>
        </row>
        <row r="571">
          <cell r="B571" t="str">
            <v>Junta Federal de Conciliación y Arbitraje</v>
          </cell>
          <cell r="C571" t="str">
            <v>14100</v>
          </cell>
        </row>
        <row r="572">
          <cell r="B572" t="str">
            <v>Procuraduría Federal de la Defensa del Trabajo</v>
          </cell>
          <cell r="C572" t="str">
            <v>14111</v>
          </cell>
        </row>
        <row r="573">
          <cell r="B573" t="str">
            <v>Instituto del Fondo Nacional para el Consumo de los Trabajadores</v>
          </cell>
          <cell r="C573" t="str">
            <v>14120</v>
          </cell>
        </row>
        <row r="574">
          <cell r="B574" t="str">
            <v>Fideicomiso de administración e inversión para pensiones de los trabajadores</v>
          </cell>
          <cell r="C574" t="str">
            <v>14221</v>
          </cell>
        </row>
        <row r="575">
          <cell r="B575" t="str">
            <v>Fideicomiso de inversión y administración de primas de antigüedad de los trabajadores</v>
          </cell>
          <cell r="C575" t="str">
            <v>14222</v>
          </cell>
        </row>
        <row r="576">
          <cell r="B576" t="str">
            <v>Fideicomiso de administración y garantía complementaria Fondo 95</v>
          </cell>
          <cell r="C576" t="str">
            <v>15001</v>
          </cell>
        </row>
        <row r="577">
          <cell r="B577" t="str">
            <v>Fideicomiso de apoyo a los propietarios rurales en Chiapas (FIAPAR)</v>
          </cell>
          <cell r="C577" t="str">
            <v>15002</v>
          </cell>
        </row>
        <row r="578">
          <cell r="B578" t="str">
            <v>Fideicomiso para el desarrollo de la región Sur-Sureste (Fidesur)</v>
          </cell>
          <cell r="C578" t="str">
            <v>15005</v>
          </cell>
        </row>
        <row r="579">
          <cell r="B579" t="str">
            <v>Fideicomiso para el desarrollo regional Noreste (Fidenor-Este)</v>
          </cell>
          <cell r="C579" t="str">
            <v>15006</v>
          </cell>
        </row>
        <row r="580">
          <cell r="B580" t="str">
            <v>Fondo de desarrollo regional sustentable de Estados y Municipios mineros</v>
          </cell>
          <cell r="C580" t="str">
            <v>15007</v>
          </cell>
        </row>
        <row r="581">
          <cell r="B581" t="str">
            <v>Fondo para el ordenamiento de la propiedad rural</v>
          </cell>
          <cell r="C581" t="str">
            <v>15008</v>
          </cell>
        </row>
        <row r="582">
          <cell r="B582" t="str">
            <v>Instituto Nacional del Suelo Sustentable</v>
          </cell>
          <cell r="C582" t="str">
            <v>15075</v>
          </cell>
        </row>
        <row r="583">
          <cell r="B583" t="str">
            <v>Fondo de ahorro para los trabajadores de CORETT</v>
          </cell>
          <cell r="C583" t="str">
            <v>15076</v>
          </cell>
        </row>
        <row r="584">
          <cell r="B584" t="str">
            <v>Fideicomiso Fondo Nacional de Fomento Ejidal</v>
          </cell>
          <cell r="C584" t="str">
            <v>15100</v>
          </cell>
        </row>
        <row r="585">
          <cell r="B585" t="str">
            <v>Fideicomiso traslativo de dominio uerto los Cabos</v>
          </cell>
          <cell r="C585" t="str">
            <v>15101</v>
          </cell>
        </row>
        <row r="586">
          <cell r="B586" t="str">
            <v>Procuraduría Agraria</v>
          </cell>
          <cell r="C586" t="str">
            <v>15105</v>
          </cell>
        </row>
        <row r="587">
          <cell r="B587" t="str">
            <v>Registro Agrario Nacional</v>
          </cell>
          <cell r="C587" t="str">
            <v>15111</v>
          </cell>
        </row>
        <row r="588">
          <cell r="B588" t="str">
            <v>Fideicomiso para apoyar los programas, proyectos y acciones ambientales de la megalópolis</v>
          </cell>
          <cell r="C588" t="str">
            <v>16001</v>
          </cell>
        </row>
        <row r="589">
          <cell r="B589" t="str">
            <v>Fondo Mexicano para la conservación de la naturaleza</v>
          </cell>
          <cell r="C589" t="str">
            <v>16002</v>
          </cell>
        </row>
        <row r="590">
          <cell r="B590" t="str">
            <v>Fondo para el cambio climático</v>
          </cell>
          <cell r="C590" t="str">
            <v>16003</v>
          </cell>
        </row>
        <row r="591">
          <cell r="B591" t="str">
            <v>Fondo para la biodiversidad</v>
          </cell>
          <cell r="C591" t="str">
            <v>16004</v>
          </cell>
        </row>
        <row r="592">
          <cell r="B592" t="str">
            <v>Mandato para remediación ambiental</v>
          </cell>
          <cell r="C592" t="str">
            <v>16005</v>
          </cell>
        </row>
        <row r="593">
          <cell r="B593" t="str">
            <v>Comisión Nacional del Agua</v>
          </cell>
          <cell r="C593" t="str">
            <v>16101</v>
          </cell>
        </row>
        <row r="594">
          <cell r="B594" t="str">
            <v>Fideicomiso irrevocable de administración y fuente de pago, No. 1928.- para apoyar el proyecto de saneamiento del Valle de México</v>
          </cell>
          <cell r="C594" t="str">
            <v>16102</v>
          </cell>
        </row>
        <row r="595">
          <cell r="B595" t="str">
            <v>Mandato del Túnel Emisor Oriente (TEO)</v>
          </cell>
          <cell r="C595" t="str">
            <v>16103</v>
          </cell>
        </row>
        <row r="596">
          <cell r="B596" t="str">
            <v>Instituto Mexicano de Tecnología del Agua</v>
          </cell>
          <cell r="C596" t="str">
            <v>16111</v>
          </cell>
        </row>
        <row r="597">
          <cell r="B597" t="str">
            <v>Fondo de investigación científica y desarrollo tecnológico del Instituto Mexicano de Tecnología del Agua</v>
          </cell>
          <cell r="C597" t="str">
            <v>16112</v>
          </cell>
        </row>
        <row r="598">
          <cell r="B598" t="str">
            <v>Instituto Nacional de Ecología y Cambio Climático</v>
          </cell>
          <cell r="C598" t="str">
            <v>16121</v>
          </cell>
        </row>
        <row r="599">
          <cell r="B599" t="str">
            <v>Procuraduría Federal de Protección al Ambiente</v>
          </cell>
          <cell r="C599" t="str">
            <v>16131</v>
          </cell>
        </row>
        <row r="600">
          <cell r="B600" t="str">
            <v>Comisión Nacional de Áreas Naturales Protegidas</v>
          </cell>
          <cell r="C600" t="str">
            <v>16151</v>
          </cell>
        </row>
        <row r="601">
          <cell r="B601" t="str">
            <v>Fideicomiso de administración, inversión y pago número 013 ANP Valle de Bravo</v>
          </cell>
          <cell r="C601" t="str">
            <v>16152</v>
          </cell>
        </row>
        <row r="602">
          <cell r="B602" t="str">
            <v>Comisión Nacional Forestal</v>
          </cell>
          <cell r="C602" t="str">
            <v>16161</v>
          </cell>
        </row>
        <row r="603">
          <cell r="B603" t="str">
            <v>Agencia Nacional de Seguridad Industrial y de Protección al Medio Ambiente del Sector Hidrocarburos</v>
          </cell>
          <cell r="C603" t="str">
            <v>16211</v>
          </cell>
        </row>
        <row r="604">
          <cell r="B604" t="str">
            <v>Fideicomiso Público de Administración y Pago</v>
          </cell>
          <cell r="C604" t="str">
            <v>16212</v>
          </cell>
        </row>
        <row r="605">
          <cell r="B605" t="str">
            <v>Fondo de auxilio económico a familiares de las víctimas de homicidio de mujeres en el Municipio de Juárez, Chihuahua</v>
          </cell>
          <cell r="C605" t="str">
            <v>17007</v>
          </cell>
        </row>
        <row r="606">
          <cell r="B606" t="str">
            <v>Mandato de administración para recompensas de la Procuraduría General de la Republica</v>
          </cell>
          <cell r="C606" t="str">
            <v>17008</v>
          </cell>
        </row>
        <row r="607">
          <cell r="B607" t="str">
            <v>Instituto Nacional de Ciencias Penales</v>
          </cell>
          <cell r="C607" t="str">
            <v>17110</v>
          </cell>
        </row>
        <row r="608">
          <cell r="B608" t="str">
            <v>Fondo de ahorro capitalizable para los trabajadores operativos del INACIPE</v>
          </cell>
          <cell r="C608" t="str">
            <v>17111</v>
          </cell>
        </row>
        <row r="609">
          <cell r="B609" t="str">
            <v>Comisión Nacional de Hidrocarburos</v>
          </cell>
          <cell r="C609" t="str">
            <v>18001</v>
          </cell>
        </row>
        <row r="610">
          <cell r="B610" t="str">
            <v>Fideicomiso de la Comisión Nacional de Hidrocarburos</v>
          </cell>
          <cell r="C610" t="str">
            <v>18002</v>
          </cell>
        </row>
        <row r="611">
          <cell r="B611" t="str">
            <v>Fondo de servicio universal eléctrico</v>
          </cell>
          <cell r="C611" t="str">
            <v>18010</v>
          </cell>
        </row>
        <row r="612">
          <cell r="B612" t="str">
            <v>Fondo para la transición energética y el aprovechamiento sustentable de la energía</v>
          </cell>
          <cell r="C612" t="str">
            <v>18011</v>
          </cell>
        </row>
        <row r="613">
          <cell r="B613" t="str">
            <v>Comisión Nacional de Seguridad Nuclear y Salvaguardias</v>
          </cell>
          <cell r="C613" t="str">
            <v>18100</v>
          </cell>
        </row>
        <row r="614">
          <cell r="B614" t="str">
            <v>Comisión Reguladora de Energía</v>
          </cell>
          <cell r="C614" t="str">
            <v>18111</v>
          </cell>
        </row>
        <row r="615">
          <cell r="B615" t="str">
            <v>Centro Nacional de Control del Gas Natural</v>
          </cell>
          <cell r="C615" t="str">
            <v>18112</v>
          </cell>
        </row>
        <row r="616">
          <cell r="B616" t="str">
            <v>Fideicomiso de la Comisión Reguladora de Energía</v>
          </cell>
          <cell r="C616" t="str">
            <v>18113</v>
          </cell>
        </row>
        <row r="617">
          <cell r="B617" t="str">
            <v>Comisión Federal de Electricidad</v>
          </cell>
          <cell r="C617" t="str">
            <v>18164</v>
          </cell>
        </row>
        <row r="618">
          <cell r="B618" t="str">
            <v>Fideicomiso de administración de gastos previos</v>
          </cell>
          <cell r="C618" t="str">
            <v>18167</v>
          </cell>
        </row>
        <row r="619">
          <cell r="B619" t="str">
            <v>Fideicomiso de administración y traslativo de dominio (Obras de Infraestructura para el Sistema Eléctrico Federal)</v>
          </cell>
          <cell r="C619" t="str">
            <v>18168</v>
          </cell>
        </row>
        <row r="620">
          <cell r="B620" t="str">
            <v>Fideicomiso para el ahorro de energía eléctrica</v>
          </cell>
          <cell r="C620" t="str">
            <v>18169</v>
          </cell>
        </row>
        <row r="621">
          <cell r="B621" t="str">
            <v>Fideicomiso para la constitución de un fondo revolvente de financiamiento para el programa de aislamiento térmico de la vivienda en el Valle de Mexicali, B.C. (FIPATERM Mexicali)</v>
          </cell>
          <cell r="C621" t="str">
            <v>18170</v>
          </cell>
        </row>
        <row r="622">
          <cell r="B622" t="str">
            <v>Comisión Nacional para el Uso Eficiente de la Energía</v>
          </cell>
          <cell r="C622" t="str">
            <v>18191</v>
          </cell>
        </row>
        <row r="623">
          <cell r="B623" t="str">
            <v>Compañía Mexicana de Exploraciones, S.A. de C.V.</v>
          </cell>
          <cell r="C623" t="str">
            <v>18200</v>
          </cell>
        </row>
        <row r="624">
          <cell r="B624" t="str">
            <v>Instituto Nacional de Electricidad y Energías Limpias</v>
          </cell>
          <cell r="C624" t="str">
            <v>18470</v>
          </cell>
        </row>
        <row r="625">
          <cell r="B625" t="str">
            <v>Fideicomiso para el apoyo a la investigación científica y desarrollo tecnológico del Instituto de Investigaciones Eléctricas</v>
          </cell>
          <cell r="C625" t="str">
            <v>18471</v>
          </cell>
        </row>
        <row r="626">
          <cell r="B626" t="str">
            <v>Fondo de primas de antigüedad, beneficios al retiro y jubilaciones del Instituto de Investigaciones Eléctricas</v>
          </cell>
          <cell r="C626" t="str">
            <v>18472</v>
          </cell>
        </row>
        <row r="627">
          <cell r="B627" t="str">
            <v>Instituto Mexicano del Petróleo</v>
          </cell>
          <cell r="C627" t="str">
            <v>18474</v>
          </cell>
        </row>
        <row r="628">
          <cell r="B628" t="str">
            <v>Instituto Nacional de Investigaciones Nucleares</v>
          </cell>
          <cell r="C628" t="str">
            <v>18476</v>
          </cell>
        </row>
        <row r="629">
          <cell r="B629" t="str">
            <v>Pemex Logística</v>
          </cell>
          <cell r="C629" t="str">
            <v>18570</v>
          </cell>
        </row>
        <row r="630">
          <cell r="B630" t="str">
            <v>Pemex Fertilizantes</v>
          </cell>
          <cell r="C630" t="str">
            <v>18571</v>
          </cell>
        </row>
        <row r="631">
          <cell r="B631" t="str">
            <v>Petróleos Mexicanos</v>
          </cell>
          <cell r="C631" t="str">
            <v>18572</v>
          </cell>
        </row>
        <row r="632">
          <cell r="B632" t="str">
            <v>Pemex Exploración y Producción</v>
          </cell>
          <cell r="C632" t="str">
            <v>18575</v>
          </cell>
        </row>
        <row r="633">
          <cell r="B633" t="str">
            <v>Fondo laboral PEMEX</v>
          </cell>
          <cell r="C633" t="str">
            <v>18671</v>
          </cell>
        </row>
        <row r="634">
          <cell r="B634" t="str">
            <v>Fid. 294.- Colonia Petrolera José Escandón</v>
          </cell>
          <cell r="C634" t="str">
            <v>18672</v>
          </cell>
        </row>
        <row r="635">
          <cell r="B635" t="str">
            <v>Fideicomiso para apoyo a la investigación científica y desarrollo tecnológico</v>
          </cell>
          <cell r="C635" t="str">
            <v>18674</v>
          </cell>
        </row>
        <row r="636">
          <cell r="B636" t="str">
            <v>Fideicomiso para pensionados del IMP</v>
          </cell>
          <cell r="C636" t="str">
            <v>18675</v>
          </cell>
        </row>
        <row r="637">
          <cell r="B637" t="str">
            <v>Fideicomiso plan de pensiones para el personal activo del IMP</v>
          </cell>
          <cell r="C637" t="str">
            <v>18676</v>
          </cell>
        </row>
        <row r="638">
          <cell r="B638" t="str">
            <v>Fondo de ahorro</v>
          </cell>
          <cell r="C638" t="str">
            <v>18677</v>
          </cell>
        </row>
        <row r="639">
          <cell r="B639" t="str">
            <v>Pemex Transformación Industrial</v>
          </cell>
          <cell r="C639" t="str">
            <v>18679</v>
          </cell>
        </row>
        <row r="640">
          <cell r="B640" t="str">
            <v>Terrenos para Industrias, S.A.</v>
          </cell>
          <cell r="C640" t="str">
            <v>18680</v>
          </cell>
        </row>
        <row r="641">
          <cell r="B641" t="str">
            <v>Contrato especifico abierto para la construcción y suministro de remolcadores, chalanes y embarcaciones multipropósito para la flota menor de Pemex Refinación</v>
          </cell>
          <cell r="C641" t="str">
            <v>18681</v>
          </cell>
        </row>
        <row r="642">
          <cell r="B642" t="str">
            <v>Coordinación Nacional de Becas para el Bienestar Benito Juárez</v>
          </cell>
          <cell r="C642" t="str">
            <v>20001</v>
          </cell>
        </row>
        <row r="643">
          <cell r="B643" t="str">
            <v>Comisión Nacional de las Zonas Áridas</v>
          </cell>
          <cell r="C643" t="str">
            <v>20090</v>
          </cell>
        </row>
        <row r="644">
          <cell r="B644" t="str">
            <v>Instituto Nacional de la Economía Social</v>
          </cell>
          <cell r="C644" t="str">
            <v>20100</v>
          </cell>
        </row>
        <row r="645">
          <cell r="B645" t="str">
            <v>Comisión Nacional de Vivienda</v>
          </cell>
          <cell r="C645" t="str">
            <v>20120</v>
          </cell>
        </row>
        <row r="646">
          <cell r="B646" t="str">
            <v>Liconsa, S.A. de C.V.</v>
          </cell>
          <cell r="C646" t="str">
            <v>20143</v>
          </cell>
        </row>
        <row r="647">
          <cell r="B647" t="str">
            <v>Diconsa, S.A. de C.V.</v>
          </cell>
          <cell r="C647" t="str">
            <v>20150</v>
          </cell>
        </row>
        <row r="648">
          <cell r="B648" t="str">
            <v>Consejo Nacional de Evaluación de la Política de Desarrollo Social</v>
          </cell>
          <cell r="C648" t="str">
            <v>20237</v>
          </cell>
        </row>
        <row r="649">
          <cell r="B649" t="str">
            <v>Fideicomiso Fondo Nacional de Habitaciones Populares</v>
          </cell>
          <cell r="C649" t="str">
            <v>20285</v>
          </cell>
        </row>
        <row r="650">
          <cell r="B650" t="str">
            <v>Fondo Nacional para el Fomento de las Artesanías</v>
          </cell>
          <cell r="C650" t="str">
            <v>20312</v>
          </cell>
        </row>
        <row r="651">
          <cell r="B651" t="str">
            <v>Instituto Nacional de las Personas Adultas Mayores</v>
          </cell>
          <cell r="C651" t="str">
            <v>20410</v>
          </cell>
        </row>
        <row r="652">
          <cell r="B652" t="str">
            <v>Instituto Nacional de Desarrollo Social</v>
          </cell>
          <cell r="C652" t="str">
            <v>20999</v>
          </cell>
        </row>
        <row r="653">
          <cell r="B653" t="str">
            <v>Corporación de Servicios al Turista Ángeles Verdes (*)</v>
          </cell>
          <cell r="C653" t="str">
            <v>21001</v>
          </cell>
        </row>
        <row r="654">
          <cell r="B654" t="str">
            <v>Instituto de Competitividad Turística (*)</v>
          </cell>
          <cell r="C654" t="str">
            <v>21002</v>
          </cell>
        </row>
        <row r="655">
          <cell r="B655" t="str">
            <v>Fideicomiso Ángeles Verdes</v>
          </cell>
          <cell r="C655" t="str">
            <v>21003</v>
          </cell>
        </row>
        <row r="656">
          <cell r="B656" t="str">
            <v>Fondo Mixto Ciudades Coloniales</v>
          </cell>
          <cell r="C656" t="str">
            <v>21005</v>
          </cell>
        </row>
        <row r="657">
          <cell r="B657" t="str">
            <v>Fondo Mixto de Acapulco</v>
          </cell>
          <cell r="C657" t="str">
            <v>21006</v>
          </cell>
        </row>
        <row r="658">
          <cell r="B658" t="str">
            <v>Fondo Mixto de Cozumel, Quintana Roo</v>
          </cell>
          <cell r="C658" t="str">
            <v>21007</v>
          </cell>
        </row>
        <row r="659">
          <cell r="B659" t="str">
            <v>Fondo Mixto de Mazatlán</v>
          </cell>
          <cell r="C659" t="str">
            <v>21008</v>
          </cell>
        </row>
        <row r="660">
          <cell r="B660" t="str">
            <v>Fondo Mixto del Estado de Morelos</v>
          </cell>
          <cell r="C660" t="str">
            <v>21009</v>
          </cell>
        </row>
        <row r="661">
          <cell r="B661" t="str">
            <v>Fondo Mixto Mundo Maya</v>
          </cell>
          <cell r="C661" t="str">
            <v>21010</v>
          </cell>
        </row>
        <row r="662">
          <cell r="B662" t="str">
            <v>FONATUR Constructora, S.A. de C.V.</v>
          </cell>
          <cell r="C662" t="str">
            <v>21068</v>
          </cell>
        </row>
        <row r="663">
          <cell r="B663" t="str">
            <v>Fondo Nacional de Fomento al Turismo</v>
          </cell>
          <cell r="C663" t="str">
            <v>21160</v>
          </cell>
        </row>
        <row r="664">
          <cell r="B664" t="str">
            <v xml:space="preserve">Espacios Públicos y Equipamiento Urbano, S.A. de C.V. </v>
          </cell>
          <cell r="C664" t="str">
            <v>21161</v>
          </cell>
        </row>
        <row r="665">
          <cell r="B665" t="str">
            <v>Fideicomiso Barrancas del Cobre</v>
          </cell>
          <cell r="C665" t="str">
            <v>21162</v>
          </cell>
        </row>
        <row r="666">
          <cell r="B666" t="str">
            <v>Fideicomiso de reserva para el pago de pensiones o jubilaciones y primas de antigüedad</v>
          </cell>
          <cell r="C666" t="str">
            <v>21163</v>
          </cell>
        </row>
        <row r="667">
          <cell r="B667" t="str">
            <v>Fideicomiso para los trabajadores del Hotel Exconvento Santa Catarina</v>
          </cell>
          <cell r="C667" t="str">
            <v>21164</v>
          </cell>
        </row>
        <row r="668">
          <cell r="B668" t="str">
            <v>Fideicomiso para trabajadores de Nacional Hotelera Baja California, S. A.</v>
          </cell>
          <cell r="C668" t="str">
            <v>21165</v>
          </cell>
        </row>
        <row r="669">
          <cell r="B669" t="str">
            <v>Consejo de Promoción Turística de México, S.A. de C. V.</v>
          </cell>
          <cell r="C669" t="str">
            <v>21355</v>
          </cell>
        </row>
        <row r="670">
          <cell r="B670" t="str">
            <v>FONATUR Infraestructura, S.A. de C.V.</v>
          </cell>
          <cell r="C670" t="str">
            <v>21364</v>
          </cell>
        </row>
        <row r="671">
          <cell r="B671" t="str">
            <v>FONATUR Tren Maya, S.A. de C.V.</v>
          </cell>
          <cell r="C671" t="str">
            <v>21372</v>
          </cell>
        </row>
        <row r="672">
          <cell r="B672" t="str">
            <v>Instituto Nacional Electoral</v>
          </cell>
          <cell r="C672" t="str">
            <v>22100</v>
          </cell>
        </row>
        <row r="673">
          <cell r="B673" t="str">
            <v>Secretariado Ejecutivo del Sistema Nacional de Seguridad Pública</v>
          </cell>
          <cell r="C673" t="str">
            <v>22103</v>
          </cell>
        </row>
        <row r="674">
          <cell r="B674"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C674" t="str">
            <v>22200</v>
          </cell>
        </row>
        <row r="675">
          <cell r="B675" t="str">
            <v>Contrato de fideicomiso con número 108601 con el Banco Nacional del Ejército, Fuerza Aérea y Armada, S.N.C. (BANJERCITO), para la administración del Fondo por concepto de las aportaciones para el cumplimiento del programa del pasivo laboral</v>
          </cell>
          <cell r="C675" t="str">
            <v>22201</v>
          </cell>
        </row>
        <row r="676">
          <cell r="B676" t="str">
            <v>Morena</v>
          </cell>
          <cell r="C676" t="str">
            <v>22300</v>
          </cell>
        </row>
        <row r="677">
          <cell r="B677" t="str">
            <v>Movimiento Ciudadano</v>
          </cell>
          <cell r="C677" t="str">
            <v>22310</v>
          </cell>
        </row>
        <row r="678">
          <cell r="B678" t="str">
            <v>Partido Acción Nacional</v>
          </cell>
          <cell r="C678" t="str">
            <v>22330</v>
          </cell>
        </row>
        <row r="679">
          <cell r="B679" t="str">
            <v>Partido de la Revolución Democrática</v>
          </cell>
          <cell r="C679" t="str">
            <v>22340</v>
          </cell>
        </row>
        <row r="680">
          <cell r="B680" t="str">
            <v>Partido del Trabajo</v>
          </cell>
          <cell r="C680" t="str">
            <v>22350</v>
          </cell>
        </row>
        <row r="681">
          <cell r="B681" t="str">
            <v>Partido Revolucionario Institucional</v>
          </cell>
          <cell r="C681" t="str">
            <v>22370</v>
          </cell>
        </row>
        <row r="682">
          <cell r="B682" t="str">
            <v>Partido Verde Ecologista de México</v>
          </cell>
          <cell r="C682" t="str">
            <v>22380</v>
          </cell>
        </row>
        <row r="683">
          <cell r="B683" t="str">
            <v>Autoridad Educativa Federal en la Ciudad de México</v>
          </cell>
          <cell r="C683" t="str">
            <v>25101</v>
          </cell>
        </row>
        <row r="684">
          <cell r="B684" t="str">
            <v>Instituto de Administración y Avalúos de Bienes Nacionales (*)</v>
          </cell>
          <cell r="C684" t="str">
            <v>27001</v>
          </cell>
        </row>
        <row r="685">
          <cell r="B685" t="str">
            <v>Guardia Nacional</v>
          </cell>
          <cell r="C685" t="str">
            <v>28001</v>
          </cell>
        </row>
        <row r="686">
          <cell r="B686" t="str">
            <v>Universidad Autónoma Chapingo</v>
          </cell>
          <cell r="C686" t="str">
            <v>29004</v>
          </cell>
        </row>
        <row r="687">
          <cell r="B687" t="str">
            <v>Universidad Pedagógica Nacional</v>
          </cell>
          <cell r="C687" t="str">
            <v>29010</v>
          </cell>
        </row>
        <row r="688">
          <cell r="B688" t="str">
            <v>Fondo de fomento para la investigación científica y el desarrollo tecnológico de la Universidad Pedagógica Nacional</v>
          </cell>
          <cell r="C688" t="str">
            <v>29011</v>
          </cell>
        </row>
        <row r="689">
          <cell r="B689" t="str">
            <v>Tribunal Superior Agrario</v>
          </cell>
          <cell r="C689" t="str">
            <v>31100</v>
          </cell>
        </row>
        <row r="690">
          <cell r="B690" t="str">
            <v>Tribunal Federal de Justicia Administrativa</v>
          </cell>
          <cell r="C690" t="str">
            <v>32100</v>
          </cell>
        </row>
        <row r="691">
          <cell r="B691" t="str">
            <v>Comisión Nacional de los Derechos Humanos</v>
          </cell>
          <cell r="C691" t="str">
            <v>35100</v>
          </cell>
        </row>
        <row r="692">
          <cell r="B692" t="str">
            <v>Servicio de Protección Federal</v>
          </cell>
          <cell r="C692" t="str">
            <v>36001</v>
          </cell>
        </row>
        <row r="693">
          <cell r="B693" t="str">
            <v>Prevención y Readaptación Social</v>
          </cell>
          <cell r="C693" t="str">
            <v>36700</v>
          </cell>
        </row>
        <row r="694">
          <cell r="B694" t="str">
            <v>Instituto Nacional de Estadística y Geografía</v>
          </cell>
          <cell r="C694" t="str">
            <v>40100</v>
          </cell>
        </row>
        <row r="695">
          <cell r="B695" t="str">
            <v>Comisión Nacional de Arbitraje Médico</v>
          </cell>
          <cell r="C695" t="str">
            <v>42207</v>
          </cell>
        </row>
        <row r="696">
          <cell r="B696" t="str">
            <v>Secretaría Ejecutiva del Sistema Nacional Anticorrupción</v>
          </cell>
          <cell r="C696" t="str">
            <v>47001</v>
          </cell>
        </row>
        <row r="697">
          <cell r="B697" t="str">
            <v>Instituto Potosino de Investigación Científica y Tecnológica, A.C.</v>
          </cell>
          <cell r="C697" t="str">
            <v>53110</v>
          </cell>
        </row>
        <row r="698">
          <cell r="B698" t="str">
            <v>Fondo de investigación científica y desarrollo tecnológico del Instituto Potosino de Investigación Científica y Tecnológica IPICYT, A.C.</v>
          </cell>
          <cell r="C698" t="str">
            <v>53111</v>
          </cell>
        </row>
        <row r="699">
          <cell r="B699" t="str">
            <v>El Colegio de San Luis, A.C.</v>
          </cell>
          <cell r="C699" t="str">
            <v>53123</v>
          </cell>
        </row>
        <row r="700">
          <cell r="B700" t="str">
            <v>Fideicomiso fondo de ahorro del personal de mandos medios y superiores del Colegio de San Luis A.C. N° 030057-3</v>
          </cell>
          <cell r="C700" t="str">
            <v>53223</v>
          </cell>
        </row>
        <row r="701">
          <cell r="B701" t="str">
            <v>Fondo de investigación científica y desarrollo tecnológico de El Colegio de San Luis, A.C.</v>
          </cell>
          <cell r="C701" t="str">
            <v>53224</v>
          </cell>
        </row>
        <row r="702">
          <cell r="B702" t="str">
            <v>Asociación Autónoma del Personal Académico de la Universidad Nacional Autónoma de México</v>
          </cell>
          <cell r="C702" t="str">
            <v>60100</v>
          </cell>
        </row>
        <row r="703">
          <cell r="B703" t="str">
            <v>Sindicato Único de Trabajadores del Instituto Mexicano de la Propiedad Industrial</v>
          </cell>
          <cell r="C703" t="str">
            <v>60102</v>
          </cell>
        </row>
        <row r="704">
          <cell r="B704" t="str">
            <v>Sindicato de Investigadores y Profesores de El Colegio de la Frontera Norte</v>
          </cell>
          <cell r="C704" t="str">
            <v>60104</v>
          </cell>
        </row>
        <row r="705">
          <cell r="B705" t="str">
            <v>Sindicato de Trabajadores Académicos de la Universidad Autónoma de Chapingo</v>
          </cell>
          <cell r="C705" t="str">
            <v>60105</v>
          </cell>
        </row>
        <row r="706">
          <cell r="B706" t="str">
            <v>Sindicato de Trabajadores de la Cámara de Diputados del H. Congreso de la Unión</v>
          </cell>
          <cell r="C706" t="str">
            <v>60109</v>
          </cell>
        </row>
        <row r="707">
          <cell r="B707" t="str">
            <v>Sindicato de Trabajadores de la Cámara de Diputados del Poder Legislativo Federal</v>
          </cell>
          <cell r="C707" t="str">
            <v>60110</v>
          </cell>
        </row>
        <row r="708">
          <cell r="B708" t="str">
            <v>Sindicato de Trabajadores de la Cámara de Senadores</v>
          </cell>
          <cell r="C708" t="str">
            <v>60111</v>
          </cell>
        </row>
        <row r="709">
          <cell r="B709" t="str">
            <v>Sindicato Nacional de Trabajadores de la Comisión Nacional de Seguros y Fianzas</v>
          </cell>
          <cell r="C709" t="str">
            <v>60112</v>
          </cell>
        </row>
        <row r="710">
          <cell r="B710" t="str">
            <v>Sindicato de Trabajadores de la Universidad Autónoma de Chapingo</v>
          </cell>
          <cell r="C710" t="str">
            <v>60115</v>
          </cell>
        </row>
        <row r="711">
          <cell r="B711" t="str">
            <v>Sindicato de Trabajadores de la Universidad Nacional Autónoma de México</v>
          </cell>
          <cell r="C711" t="str">
            <v>60116</v>
          </cell>
        </row>
        <row r="712">
          <cell r="B712" t="str">
            <v>Sindicato de Trabajadores de Talleres Gráficos de México</v>
          </cell>
          <cell r="C712" t="str">
            <v>60117</v>
          </cell>
        </row>
        <row r="713">
          <cell r="B713" t="str">
            <v>Sindicato de Trabajadores del Centro de Investigación y Docencia Económicas, A.C.</v>
          </cell>
          <cell r="C713" t="str">
            <v>60118</v>
          </cell>
        </row>
        <row r="714">
          <cell r="B714" t="str">
            <v xml:space="preserve">Sindicato Único de Trabajadores del Centro de Investigaciones y Estudios Superiores en Antropología Social </v>
          </cell>
          <cell r="C714" t="str">
            <v>60119</v>
          </cell>
        </row>
        <row r="715">
          <cell r="B715" t="str">
            <v>Sindicato de Trabajadores del Consejo Nacional de Ciencia y Tecnología</v>
          </cell>
          <cell r="C715" t="str">
            <v>60121</v>
          </cell>
        </row>
        <row r="716">
          <cell r="B716" t="str">
            <v>Sindicato de Trabajadores del Instituto Mexicano de la Juventud</v>
          </cell>
          <cell r="C716" t="str">
            <v>60122</v>
          </cell>
        </row>
        <row r="717">
          <cell r="B717" t="str">
            <v>Sindicato de Trabajadores del Instituto Mexicano de Tecnología del Agua</v>
          </cell>
          <cell r="C717" t="str">
            <v>60123</v>
          </cell>
        </row>
        <row r="718">
          <cell r="B718" t="str">
            <v>Sindicato de Trabajadores del Instituto Nacional de Ciencias Penales</v>
          </cell>
          <cell r="C718" t="str">
            <v>60124</v>
          </cell>
        </row>
        <row r="719">
          <cell r="B719" t="str">
            <v>Sindicato de Trabajadores del Instituto Nacional para el Desarrollo de Capacidades del Sector Rural</v>
          </cell>
          <cell r="C719" t="str">
            <v>60125</v>
          </cell>
        </row>
        <row r="720">
          <cell r="B720" t="str">
            <v>Sindicato de Trabajadores del Patronato de Obras e Instalaciones del Instituto Politécnico Nacional</v>
          </cell>
          <cell r="C720" t="str">
            <v>60127</v>
          </cell>
        </row>
        <row r="721">
          <cell r="B721" t="str">
            <v>Sindicato de Trabajadores del Poder Judicial de la Federación</v>
          </cell>
          <cell r="C721" t="str">
            <v>60128</v>
          </cell>
        </row>
        <row r="722">
          <cell r="B722" t="str">
            <v>Sindicato de Trabajadores del Servicio de Administración Tributaria y de Hacienda</v>
          </cell>
          <cell r="C722" t="str">
            <v>60129</v>
          </cell>
        </row>
        <row r="723">
          <cell r="B723" t="str">
            <v>Sindicato de Trabajadores del Tribunal Federal de Conciliación y Arbitraje</v>
          </cell>
          <cell r="C723" t="str">
            <v>60130</v>
          </cell>
        </row>
        <row r="724">
          <cell r="B724" t="str">
            <v>Sindicato de Trabajadores Democráticos de la Secretaría de Comunicaciones y Transportes</v>
          </cell>
          <cell r="C724" t="str">
            <v>60131</v>
          </cell>
        </row>
        <row r="725">
          <cell r="B725" t="str">
            <v>Sindicato de Trabajadores Ferrocarrileros de la República Mexicana</v>
          </cell>
          <cell r="C725" t="str">
            <v>60132</v>
          </cell>
        </row>
        <row r="726">
          <cell r="B726" t="str">
            <v>Sindicato de Trabajadores Petroleros de la República Mexicana</v>
          </cell>
          <cell r="C726" t="str">
            <v>60133</v>
          </cell>
        </row>
        <row r="727">
          <cell r="B727" t="str">
            <v>Sindicato de Unidad Nacional de los Trabajadores de Acuacultura y Pesca de la Secretaría de Agricultura, Ganadería, Desarrollo Rural, Pesca y Alimentación</v>
          </cell>
          <cell r="C727" t="str">
            <v>60134</v>
          </cell>
        </row>
        <row r="728">
          <cell r="B728" t="str">
            <v>Sindicato de Vanguardia Nacional de los Trabajadores de la Secretaría de Comunicaciones y Transportes</v>
          </cell>
          <cell r="C728" t="str">
            <v>60135</v>
          </cell>
        </row>
        <row r="729">
          <cell r="B729" t="str">
            <v>Sindicato Democrático de Trabajadores de Pesca y Acuacultura de la Secretaría de Agricultura, Ganadería, Desarrollo Rural, Pesca y Alimentación</v>
          </cell>
          <cell r="C729" t="str">
            <v>60137</v>
          </cell>
        </row>
        <row r="730">
          <cell r="B730" t="str">
            <v xml:space="preserve">Sindicato Gremial de Profesores - Investigadores de El Colegio de México </v>
          </cell>
          <cell r="C730" t="str">
            <v>60138</v>
          </cell>
        </row>
        <row r="731">
          <cell r="B731" t="str">
            <v>Sindicato Independiente de Académicos del Colegio de Postgraduados</v>
          </cell>
          <cell r="C731" t="str">
            <v>60140</v>
          </cell>
        </row>
        <row r="732">
          <cell r="B732" t="str">
            <v>Sindicato Independiente de Investigadores del Instituto Nacional de Investigaciones Forestales, Agrícolas y Pecuarias</v>
          </cell>
          <cell r="C732" t="str">
            <v>60142</v>
          </cell>
        </row>
        <row r="733">
          <cell r="B733" t="str">
            <v>Sindicato Independiente de Trabajadores de la Cámara de Senadores</v>
          </cell>
          <cell r="C733" t="str">
            <v>60144</v>
          </cell>
        </row>
        <row r="734">
          <cell r="B734" t="str">
            <v>Sindicato Independiente de Trabajadores de la Secretaría de Comunicaciones y Transportes</v>
          </cell>
          <cell r="C734" t="str">
            <v>60147</v>
          </cell>
        </row>
        <row r="735">
          <cell r="B735" t="str">
            <v>Sindicato Independiente de Trabajadores del El Colegio de Postgraduados</v>
          </cell>
          <cell r="C735" t="str">
            <v>60150</v>
          </cell>
        </row>
        <row r="736">
          <cell r="B736" t="str">
            <v>Sindicato Independiente Nacional de Trabajadores del Colegio de Bachilleres</v>
          </cell>
          <cell r="C736" t="str">
            <v>60153</v>
          </cell>
        </row>
        <row r="737">
          <cell r="B737" t="str">
            <v>Sindicato Nacional de Controladores de Tránsito Aéreo</v>
          </cell>
          <cell r="C737" t="str">
            <v>60154</v>
          </cell>
        </row>
        <row r="738">
          <cell r="B738" t="str">
            <v>Sindicato Nacional de Trabajadores de los Tribunales Agrarios</v>
          </cell>
          <cell r="C738" t="str">
            <v>60158</v>
          </cell>
        </row>
        <row r="739">
          <cell r="B739" t="str">
            <v>Sindicato Nacional de los Trabajadores del Consejo Nacional de Fomento Educativo</v>
          </cell>
          <cell r="C739" t="str">
            <v>60159</v>
          </cell>
        </row>
        <row r="740">
          <cell r="B740" t="str">
            <v>Sindicato Nacional de Trabajadores de Pronósticos para la Asistencia Pública</v>
          </cell>
          <cell r="C740" t="str">
            <v>60160</v>
          </cell>
        </row>
        <row r="741">
          <cell r="B741" t="str">
            <v>Sindicato Nacional de Trabajadores de DICONSA</v>
          </cell>
          <cell r="C741" t="str">
            <v>60162</v>
          </cell>
        </row>
        <row r="742">
          <cell r="B742" t="str">
            <v>Sindicato Nacional de Trabajadores de Hacienda y del Servicio de Administración Tributaria</v>
          </cell>
          <cell r="C742" t="str">
            <v>60163</v>
          </cell>
        </row>
        <row r="743">
          <cell r="B743" t="str">
            <v>Sindicato Nacional de Trabajadores de la Casa de Moneda de México</v>
          </cell>
          <cell r="C743" t="str">
            <v>60164</v>
          </cell>
        </row>
        <row r="744">
          <cell r="B744" t="str">
            <v>Sindicato Nacional de Trabajadores de la Comisión Nacional Bancaria y de Valores</v>
          </cell>
          <cell r="C744" t="str">
            <v>60166</v>
          </cell>
        </row>
        <row r="745">
          <cell r="B745" t="str">
            <v>Sindicato Nacional de Trabajadores de la Comisión Nacional de Cultura Física y Deporte</v>
          </cell>
          <cell r="C745" t="str">
            <v>60167</v>
          </cell>
        </row>
        <row r="746">
          <cell r="B746" t="str">
            <v xml:space="preserve">Sindicato Nacional de Trabajadores de la Comisión Nacional para la Protección y Defensa de los Usuarios de Servicios Financieros </v>
          </cell>
          <cell r="C746" t="str">
            <v>60168</v>
          </cell>
        </row>
        <row r="747">
          <cell r="B747" t="str">
            <v>Sindicato Nacional de Trabajadores del Instituto Nacional del Suelo Sustentable</v>
          </cell>
          <cell r="C747" t="str">
            <v>60169</v>
          </cell>
        </row>
        <row r="748">
          <cell r="B748" t="str">
            <v>Sindicato Nacional de Trabajadores de la Educación para Adultos</v>
          </cell>
          <cell r="C748" t="str">
            <v>60170</v>
          </cell>
        </row>
        <row r="749">
          <cell r="B749" t="str">
            <v>Sindicato Nacional de Trabajadores de la Educación</v>
          </cell>
          <cell r="C749" t="str">
            <v>60171</v>
          </cell>
        </row>
        <row r="750">
          <cell r="B750" t="str">
            <v>Sindicato Nacional de Trabajadores de la Industria Aeroportuaria y de Servicios, Similares y Conexos de la República Mexicana</v>
          </cell>
          <cell r="C750" t="str">
            <v>60172</v>
          </cell>
        </row>
        <row r="751">
          <cell r="B751" t="str">
            <v>Sindicato Nacional de Trabajadores de la Lotería Nacional</v>
          </cell>
          <cell r="C751" t="str">
            <v>60173</v>
          </cell>
        </row>
        <row r="752">
          <cell r="B752" t="str">
            <v>Sindicato Nacional de Trabajadores de la Procuraduría Agraria “Felipe Carrillo Puerto”</v>
          </cell>
          <cell r="C752" t="str">
            <v>60174</v>
          </cell>
        </row>
        <row r="753">
          <cell r="B753" t="str">
            <v>Sindicato Nacional de Trabajadores de la Procuraduría General de la República</v>
          </cell>
          <cell r="C753" t="str">
            <v>60176</v>
          </cell>
        </row>
        <row r="754">
          <cell r="B754" t="str">
            <v>Sindicato Nacional de Trabajadores de la Fiscalía General de la República</v>
          </cell>
          <cell r="C754" t="str">
            <v>60176</v>
          </cell>
        </row>
        <row r="755">
          <cell r="B755" t="str">
            <v>Sindicato Nacional de Trabajadores de la Secretaría de Agricultura, Ganadería, Desarrollo Rural, Pesca y Alimentación</v>
          </cell>
          <cell r="C755" t="str">
            <v>60178</v>
          </cell>
        </row>
        <row r="756">
          <cell r="B756" t="str">
            <v>Sindicato Nacional de Trabajadores de la Secretaría de Comunicaciones y Transportes</v>
          </cell>
          <cell r="C756" t="str">
            <v>60179</v>
          </cell>
        </row>
        <row r="757">
          <cell r="B757" t="str">
            <v>Sindicato Nacional de Trabajadores de la Secretaría de Bienestar</v>
          </cell>
          <cell r="C757" t="str">
            <v>60180</v>
          </cell>
        </row>
        <row r="758">
          <cell r="B758" t="str">
            <v>Sindicato Nacional de Trabajadores de la Secretaría de Economía</v>
          </cell>
          <cell r="C758" t="str">
            <v>60181</v>
          </cell>
        </row>
        <row r="759">
          <cell r="B759" t="str">
            <v>Sindicato Nacional de Trabajadores de la Secretaría de Energía</v>
          </cell>
          <cell r="C759" t="str">
            <v>60182</v>
          </cell>
        </row>
        <row r="760">
          <cell r="B760" t="str">
            <v>Sindicato Nacional de Trabajadores de la Secretaría de Gobernación</v>
          </cell>
          <cell r="C760" t="str">
            <v>60183</v>
          </cell>
        </row>
        <row r="761">
          <cell r="B761" t="str">
            <v>Sindicato Nacional de Trabajadores de la Secretaría de Relaciones Exteriores</v>
          </cell>
          <cell r="C761" t="str">
            <v>60186</v>
          </cell>
        </row>
        <row r="762">
          <cell r="B762" t="str">
            <v>Sindicato Nacional de Trabajadores de la Secretaría de Salud</v>
          </cell>
          <cell r="C762" t="str">
            <v>60187</v>
          </cell>
        </row>
        <row r="763">
          <cell r="B763" t="str">
            <v>Sindicato Nacional de Trabajadores de la Secretaría de Turismo</v>
          </cell>
          <cell r="C763" t="str">
            <v>60189</v>
          </cell>
        </row>
        <row r="764">
          <cell r="B764" t="str">
            <v>Sindicato Nacional de Trabajadores de la Secretaría de Medio Ambiente y Recursos Naturales</v>
          </cell>
          <cell r="C764" t="str">
            <v>60190</v>
          </cell>
        </row>
        <row r="765">
          <cell r="B765" t="str">
            <v>Sindicato Nacional de Trabajadores de la Secretaría del Trabajo y Previsión Social</v>
          </cell>
          <cell r="C765" t="str">
            <v>60191</v>
          </cell>
        </row>
        <row r="766">
          <cell r="B766" t="str">
            <v>Sindicato Nacional de Trabajadores del Archivo General de la Nación</v>
          </cell>
          <cell r="C766" t="str">
            <v>60193</v>
          </cell>
        </row>
        <row r="767">
          <cell r="B767" t="str">
            <v>Sindicato Nacional de Trabajadores del Banco del Ahorro Nacional y Servicios Financieros</v>
          </cell>
          <cell r="C767" t="str">
            <v>60194</v>
          </cell>
        </row>
        <row r="768">
          <cell r="B768" t="str">
            <v>Sindicato Nacional de Trabajadores del Fideicomiso Fondo Nacional de Fomento Ejidal</v>
          </cell>
          <cell r="C768" t="str">
            <v>60195</v>
          </cell>
        </row>
        <row r="769">
          <cell r="B769" t="str">
            <v>Sindicato Nacional de Trabajadores del Fondo Nacional de Fomento al Turismo</v>
          </cell>
          <cell r="C769" t="str">
            <v>60196</v>
          </cell>
        </row>
        <row r="770">
          <cell r="B770" t="str">
            <v>Sindicato Nacional de Trabajadores del Instituto Nacional de la Infraestructura Física Educativa</v>
          </cell>
          <cell r="C770" t="str">
            <v>60197</v>
          </cell>
        </row>
        <row r="771">
          <cell r="B771" t="str">
            <v>Sindicato Nacional de Trabajadores del Instituto de Seguridad y Servicios Sociales de los Trabajadores del Estado</v>
          </cell>
          <cell r="C771" t="str">
            <v>60198</v>
          </cell>
        </row>
        <row r="772">
          <cell r="B772" t="str">
            <v>Sindicato Nacional de Trabajadores del Instituto Mexicano de la Radio</v>
          </cell>
          <cell r="C772" t="str">
            <v>60200</v>
          </cell>
        </row>
        <row r="773">
          <cell r="B773" t="str">
            <v>Sindicato Nacional de Trabajadores del Instituto Nacional de Estadística y Geografía</v>
          </cell>
          <cell r="C773" t="str">
            <v>60201</v>
          </cell>
        </row>
        <row r="774">
          <cell r="B774" t="str">
            <v>Sindicato Nacional de Trabajadores del Instituto Nacional de las Personas Adultas Mayores</v>
          </cell>
          <cell r="C774" t="str">
            <v>60202</v>
          </cell>
        </row>
        <row r="775">
          <cell r="B775" t="str">
            <v>Sindicato Nacional de Trabajadores del Seguro Social</v>
          </cell>
          <cell r="C775" t="str">
            <v>60203</v>
          </cell>
        </row>
        <row r="776">
          <cell r="B776" t="str">
            <v>Sindicato Nacional de Trabajadores del Servicio Postal Mexicano “Correos de México”</v>
          </cell>
          <cell r="C776" t="str">
            <v>60204</v>
          </cell>
        </row>
        <row r="777">
          <cell r="B777" t="str">
            <v>Sindicato Nacional de Trabajadores del Sistema Nacional para el Desarrollo Integral de la Familia</v>
          </cell>
          <cell r="C777" t="str">
            <v>60205</v>
          </cell>
        </row>
        <row r="778">
          <cell r="B778" t="str">
            <v>Sindicato Nacional de Trabajadores del Tribunal Federal de Justicia Administrativa</v>
          </cell>
          <cell r="C778" t="str">
            <v>60206</v>
          </cell>
        </row>
        <row r="779">
          <cell r="B779" t="str">
            <v>Sindicato Nacional de Unidad de los Trabajadores de la Secretaría de Comunicaciones y Transportes</v>
          </cell>
          <cell r="C779" t="str">
            <v>60209</v>
          </cell>
        </row>
        <row r="780">
          <cell r="B780" t="str">
            <v>Sindicato Nacional Democrático de Trabajadores de la Secretaría de Desarrollo Agrario, Territorial y Urbano</v>
          </cell>
          <cell r="C780" t="str">
            <v>60211</v>
          </cell>
        </row>
        <row r="781">
          <cell r="B781" t="str">
            <v>Sindicato Nacional Democrático de Trabajadores de los Tribunales Agrarios</v>
          </cell>
          <cell r="C781" t="str">
            <v>60212</v>
          </cell>
        </row>
        <row r="782">
          <cell r="B782" t="str">
            <v>Sindicato Nacional Independiente de los Trabajadores de la Secretaría de Economía</v>
          </cell>
          <cell r="C782" t="str">
            <v>60213</v>
          </cell>
        </row>
        <row r="783">
          <cell r="B783" t="str">
            <v>Sindicato Nacional Independiente de Trabajadores de la Fiscalía General de la Republica</v>
          </cell>
          <cell r="C783" t="str">
            <v>60214</v>
          </cell>
        </row>
        <row r="784">
          <cell r="B784" t="str">
            <v>Sindicato Nacional Independiente de Trabajadores de la Secretaría de Desarrollo Social</v>
          </cell>
          <cell r="C784" t="str">
            <v>60215</v>
          </cell>
        </row>
        <row r="785">
          <cell r="B785" t="str">
            <v>Sindicato Nacional Independiente de Trabajadores de la Secretaría de Medio Ambiente y Recursos Naturales</v>
          </cell>
          <cell r="C785" t="str">
            <v>60216</v>
          </cell>
        </row>
        <row r="786">
          <cell r="B786" t="str">
            <v>Sindicato Nacional Único y Democrático de los Trabajadores del Banco Nacional de Comercio Exterior</v>
          </cell>
          <cell r="C786" t="str">
            <v>60218</v>
          </cell>
        </row>
        <row r="787">
          <cell r="B787" t="str">
            <v>Sindicato Revolucionario de los Trabajadores de la Auditoría Superior de la Federación de la H. Cámara de Diputados</v>
          </cell>
          <cell r="C787" t="str">
            <v>60219</v>
          </cell>
        </row>
        <row r="788">
          <cell r="B788" t="str">
            <v>Sindicato Único de Personal Técnico y Administrativo del Centro de Investigaciones Biológicas del Noroeste</v>
          </cell>
          <cell r="C788" t="str">
            <v>60221</v>
          </cell>
        </row>
        <row r="789">
          <cell r="B789" t="str">
            <v>Sindicato Único de Trabajadores Académicos de la Universidad Autónoma Agraria Antonio Narro</v>
          </cell>
          <cell r="C789" t="str">
            <v>60222</v>
          </cell>
        </row>
        <row r="790">
          <cell r="B790" t="str">
            <v>Sindicato Único de Trabajadores de Biológicos y Reactivos</v>
          </cell>
          <cell r="C790" t="str">
            <v>60223</v>
          </cell>
        </row>
        <row r="791">
          <cell r="B791" t="str">
            <v>Sindicato Único de Trabajadores de El Colegio de la Frontera Sur</v>
          </cell>
          <cell r="C791" t="str">
            <v>60224</v>
          </cell>
        </row>
        <row r="792">
          <cell r="B792" t="str">
            <v>Sindicato Nacional de Trabajadores de la Comisión Nacional de los Salarios Mínimos</v>
          </cell>
          <cell r="C792" t="str">
            <v>60225</v>
          </cell>
        </row>
        <row r="793">
          <cell r="B793" t="str">
            <v>Sindicato Único de Trabajadores de la Industria Nuclear</v>
          </cell>
          <cell r="C793" t="str">
            <v>60226</v>
          </cell>
        </row>
        <row r="794">
          <cell r="B794" t="str">
            <v>Sindicato Único de Trabajadores de la Productora Nacional de Biológicos Veterinarios</v>
          </cell>
          <cell r="C794" t="str">
            <v>60227</v>
          </cell>
        </row>
        <row r="795">
          <cell r="B795" t="str">
            <v>Sindicato Único de Trabajadores de la Universidad Autónoma Agraria "Antonio Narro"</v>
          </cell>
          <cell r="C795" t="str">
            <v>60229</v>
          </cell>
        </row>
        <row r="796">
          <cell r="B796" t="str">
            <v>Sindicato Único de Trabajadores de Notimex</v>
          </cell>
          <cell r="C796" t="str">
            <v>60230</v>
          </cell>
        </row>
        <row r="797">
          <cell r="B797" t="str">
            <v>Sindicato Único de Trabajadores del Banco de México</v>
          </cell>
          <cell r="C797" t="str">
            <v>60231</v>
          </cell>
        </row>
        <row r="798">
          <cell r="B798" t="str">
            <v>Sindicato Único de Trabajadores del Centro de Enseñanza Técnica Industrial</v>
          </cell>
          <cell r="C798" t="str">
            <v>60232</v>
          </cell>
        </row>
        <row r="799">
          <cell r="B799" t="str">
            <v>Sindicato Único de Trabajadores del Centro de Investigación y de Estudios Avanzados del Instituto Politécnico Nacional</v>
          </cell>
          <cell r="C799" t="str">
            <v>60233</v>
          </cell>
        </row>
        <row r="800">
          <cell r="B800" t="str">
            <v>Sindicato Único de Trabajadores de El Colegio de México</v>
          </cell>
          <cell r="C800" t="str">
            <v>60234</v>
          </cell>
        </row>
        <row r="801">
          <cell r="B801" t="str">
            <v>Sindicato Único de Trabajadores del Colegio Nacional de Educación Profesional Técnica</v>
          </cell>
          <cell r="C801" t="str">
            <v>60235</v>
          </cell>
        </row>
        <row r="802">
          <cell r="B802" t="str">
            <v>Sindicato Único de Trabajadores del Fondo de Cultura Económica</v>
          </cell>
          <cell r="C802" t="str">
            <v>60236</v>
          </cell>
        </row>
        <row r="803">
          <cell r="B803" t="str">
            <v>Sindicato Único de Trabajadores del Hospital General "Dr. Manuel Gea González"</v>
          </cell>
          <cell r="C803" t="str">
            <v>60237</v>
          </cell>
        </row>
        <row r="804">
          <cell r="B804" t="str">
            <v>Sindicato Único de Trabajadores del Instituto Mexicano de Cinematografía</v>
          </cell>
          <cell r="C804" t="str">
            <v>60239</v>
          </cell>
        </row>
        <row r="805">
          <cell r="B805" t="str">
            <v>Sindicato Único de Trabajadores del Instituto Nacional de Ciencias Médicas y Nutrición “Salvador Zubirán”</v>
          </cell>
          <cell r="C805" t="str">
            <v>60240</v>
          </cell>
        </row>
        <row r="806">
          <cell r="B806" t="str">
            <v>Sindicato Único de Trabajadores del Instituto Nacional de Pediatría</v>
          </cell>
          <cell r="C806" t="str">
            <v>60241</v>
          </cell>
        </row>
        <row r="807">
          <cell r="B807" t="str">
            <v>Sindicato Único de Trabajadores del Instituto Nacional de Perinatología</v>
          </cell>
          <cell r="C807" t="str">
            <v>60242</v>
          </cell>
        </row>
        <row r="808">
          <cell r="B808" t="str">
            <v>Sindicato Único de Trabajadores Democráticos de la Secretaría de Medio Ambiente y Recursos Naturales</v>
          </cell>
          <cell r="C808" t="str">
            <v>60243</v>
          </cell>
        </row>
        <row r="809">
          <cell r="B809" t="str">
            <v>Sindicato Único de Trabajadores Docentes CONALEP</v>
          </cell>
          <cell r="C809" t="str">
            <v>60244</v>
          </cell>
        </row>
        <row r="810">
          <cell r="B810" t="str">
            <v>Sindicato Único de Trabajadores Electricistas de la República Mexicana (SUTERM)</v>
          </cell>
          <cell r="C810" t="str">
            <v>60245</v>
          </cell>
        </row>
        <row r="811">
          <cell r="B811" t="str">
            <v>Sindicato Único Nacional de Trabajadores de Nacional Financiera</v>
          </cell>
          <cell r="C811" t="str">
            <v>60246</v>
          </cell>
        </row>
        <row r="812">
          <cell r="B812" t="str">
            <v>Sindicato Único Nacional de Trabajadores del Banco Nacional de Obras y Servicios Públicos</v>
          </cell>
          <cell r="C812" t="str">
            <v>60248</v>
          </cell>
        </row>
        <row r="813">
          <cell r="B813" t="str">
            <v>Sindicato Único Nacional de Trabajadores del Instituto Nacional de Estadística y Geografía</v>
          </cell>
          <cell r="C813" t="str">
            <v>60249</v>
          </cell>
        </row>
        <row r="814">
          <cell r="B814" t="str">
            <v>Sindicato Unitario de Trabajadores del Instituto Nacional de Astrofísica, Óptica y Electrónica</v>
          </cell>
          <cell r="C814" t="str">
            <v>60252</v>
          </cell>
        </row>
        <row r="815">
          <cell r="B815" t="str">
            <v>Sindicato Nacional de los Trabajadores de la Secretaría de Cultura</v>
          </cell>
          <cell r="C815" t="str">
            <v>60254</v>
          </cell>
        </row>
        <row r="816">
          <cell r="B816" t="str">
            <v>Sindicato Nacional de Trabajadores de la Secretaría de Desarrollo Agrario, Territorial y Urbano</v>
          </cell>
          <cell r="C816" t="str">
            <v>60257</v>
          </cell>
        </row>
        <row r="817">
          <cell r="B817" t="str">
            <v>Sindicato Nacional de Trabajadores del Centro Nacional de Control del Gas Natural</v>
          </cell>
          <cell r="C817" t="str">
            <v>60258</v>
          </cell>
        </row>
        <row r="818">
          <cell r="B818" t="str">
            <v>Sindicato Nacional Independiente de Trabajadores de la Secretaría de Desarrollo Agrario, Territorial y Urbano</v>
          </cell>
          <cell r="C818" t="str">
            <v>60259</v>
          </cell>
        </row>
        <row r="819">
          <cell r="B819" t="str">
            <v xml:space="preserve">Sindicato Independiente de Trabajadores Académicos de Oaxaca, SITAC-OAX </v>
          </cell>
          <cell r="C819" t="str">
            <v>60263</v>
          </cell>
        </row>
        <row r="820">
          <cell r="B820" t="str">
            <v>Sindicato de Industrial de Trabajadores Salineros, Marineros, Maquinistas, Cargadores, Similares y Conexos de la Baja California</v>
          </cell>
          <cell r="C820" t="str">
            <v>60266</v>
          </cell>
        </row>
        <row r="821">
          <cell r="B821" t="str">
            <v>Asociación Sindical de Oficiales de Máquinas de la Marina Mercante Nacional</v>
          </cell>
          <cell r="C821" t="str">
            <v>60267</v>
          </cell>
        </row>
        <row r="822">
          <cell r="B822" t="str">
            <v>Sindicato Nacional de Trabajadores de la Construcción, Terraceros, Conexos y Similares de México</v>
          </cell>
          <cell r="C822" t="str">
            <v>60268</v>
          </cell>
        </row>
        <row r="823">
          <cell r="B823" t="str">
            <v>Sindicato de Trabajadores en Establecimientos Comerciales, Condo-Hoteles, Restaurantes y Similares de la Costa Grande de Guerrero C.T.M.</v>
          </cell>
          <cell r="C823" t="str">
            <v>60270</v>
          </cell>
        </row>
        <row r="824">
          <cell r="B824" t="str">
            <v>Sindicato de Trabajadores de Baja Mantenimiento y Operación del Puerto de Loreto</v>
          </cell>
          <cell r="C824" t="str">
            <v>60271</v>
          </cell>
        </row>
        <row r="825">
          <cell r="B825" t="str">
            <v>Sindicato de Trabajadores de la Construcción, Materialistas, Similares y Conexos del Estado de Guerrero</v>
          </cell>
          <cell r="C825" t="str">
            <v>60273</v>
          </cell>
        </row>
        <row r="826">
          <cell r="B826" t="str">
            <v>Sindicato Nacional de Trabajadores de la Procuraduría Federal del Consumidor</v>
          </cell>
          <cell r="C826" t="str">
            <v>60274</v>
          </cell>
        </row>
        <row r="827">
          <cell r="B827" t="str">
            <v>Sindicato de Trabajadores de la Industria de la Radiodifusión, Televisión, Telecomunicaciones Similares y Conexos de la República Mexicana</v>
          </cell>
          <cell r="C827" t="str">
            <v>60275</v>
          </cell>
        </row>
        <row r="828">
          <cell r="B828" t="str">
            <v>Orden de Capitanes y Pilotos Navales de la República Mexicana, Similares y Conexos</v>
          </cell>
          <cell r="C828" t="str">
            <v>60277</v>
          </cell>
        </row>
        <row r="829">
          <cell r="B829" t="str">
            <v>Sindicato Nacional de Trabajadores del Instituto Mexicano del Petróleo</v>
          </cell>
          <cell r="C829" t="str">
            <v>60278</v>
          </cell>
        </row>
        <row r="830">
          <cell r="B830" t="str">
            <v>Sindicato Nacional de Trabajadores y Empleados de Servicios en General, Financieros, Similares y Conexos de la República Mexicana</v>
          </cell>
          <cell r="C830" t="str">
            <v>60282</v>
          </cell>
        </row>
        <row r="831">
          <cell r="B831"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831" t="str">
            <v>60283</v>
          </cell>
        </row>
        <row r="832">
          <cell r="B832" t="str">
            <v>Sindicato Único de Trabajadores de AGROASEMEX, S. A.</v>
          </cell>
          <cell r="C832" t="str">
            <v>60284</v>
          </cell>
        </row>
        <row r="833">
          <cell r="B833" t="str">
            <v>Sindicato Unificado de Trabajadores del Centro de Investigación Científica y de Educación Superior de Ensenada</v>
          </cell>
          <cell r="C833" t="str">
            <v>60285</v>
          </cell>
        </row>
        <row r="834">
          <cell r="B834" t="str">
            <v>Sindicato Único de Trabajadores Docentes del Colegio Nacional de Educación Profesional Técnica en el estado de Oaxaca, SUTDCEO</v>
          </cell>
          <cell r="C834" t="str">
            <v>60287</v>
          </cell>
        </row>
        <row r="835">
          <cell r="B835" t="str">
            <v>Sindicato Independiente de Trabajadores de la Universidad Autónoma Metropolitana</v>
          </cell>
          <cell r="C835" t="str">
            <v>60288</v>
          </cell>
        </row>
        <row r="836">
          <cell r="B836" t="str">
            <v>Sindicato Nacional de Trabajadores Revolucionarios de la Secretaría de Desarrollo Agrario, Territorial y Urbano</v>
          </cell>
          <cell r="C836" t="str">
            <v>60289</v>
          </cell>
        </row>
        <row r="837">
          <cell r="B837" t="str">
            <v>Sindicato Nacional de Trabajadores del Instituto Nacional de Bellas Artes y Literatura</v>
          </cell>
          <cell r="C837" t="str">
            <v>60290</v>
          </cell>
        </row>
        <row r="838">
          <cell r="B838" t="str">
            <v>Sindicato Único Nacional de los Trabajadores de la Secretaría de Comunicaciones y Transportes</v>
          </cell>
          <cell r="C838" t="str">
            <v>60292</v>
          </cell>
        </row>
        <row r="839">
          <cell r="B839" t="str">
            <v>Sindicato Nacional Democrático de Trabajadores de SENEAM</v>
          </cell>
          <cell r="C839" t="str">
            <v>60293</v>
          </cell>
        </row>
        <row r="840">
          <cell r="B840" t="str">
            <v>Sindicato Patrimonio de Trabajadores y Empleados de la Industria</v>
          </cell>
          <cell r="C840">
            <v>60294</v>
          </cell>
        </row>
        <row r="841">
          <cell r="B841" t="str">
            <v>Sindicato Auténtico de los Trabajadores del Centro de Investigación en Alimentación y Desarrollo (CIAD)</v>
          </cell>
          <cell r="C841" t="str">
            <v>60295</v>
          </cell>
        </row>
        <row r="842">
          <cell r="B842" t="str">
            <v>Unión Nacional de Trabajadores de la Industria Alimenticia, Refresquera, Turística, Hotelera, Gastronómica, Similares y Conexos</v>
          </cell>
          <cell r="C842" t="str">
            <v>60297</v>
          </cell>
        </row>
        <row r="843">
          <cell r="B843" t="str">
            <v>Sindicato de los Trabajadores de la Construcción, Mantenimiento y Conservación de Infraestructura Turística, Campos de Golf y Plantas de Tratamiento de Aguas Residuales, Similares y Conexos del Estado de Baja California Sur</v>
          </cell>
          <cell r="C843" t="str">
            <v>60298</v>
          </cell>
        </row>
        <row r="844">
          <cell r="B844" t="str">
            <v>Sindicato Nacional de Trabajadores de la Industria Láctea, Alimenticia, Similares y Conexos de la República Mexicana</v>
          </cell>
          <cell r="C844" t="str">
            <v>60299</v>
          </cell>
        </row>
        <row r="845">
          <cell r="B845" t="str">
            <v>Sindicato Mexicano de Trabajadores en Servicios Especializados, Emergentes, Asistenciales y Administrativos</v>
          </cell>
          <cell r="C845" t="str">
            <v>60300</v>
          </cell>
        </row>
        <row r="846">
          <cell r="B846" t="str">
            <v>Sindicato Independiente de Integración Nacional de Trabajadores de la Secretaría de Agricultura, Ganadería, Desarrollo Rural, Pesca y Alimentación</v>
          </cell>
          <cell r="C846" t="str">
            <v>60301</v>
          </cell>
        </row>
        <row r="847">
          <cell r="B847" t="str">
            <v>Sindicato Nacional de Trabajadores, Académicos e Investigadores del Instituto Nacional de Bellas Artes</v>
          </cell>
          <cell r="C847" t="str">
            <v>60302</v>
          </cell>
        </row>
        <row r="848">
          <cell r="B848" t="str">
            <v>Sindicato Nacional Independiente de Trabajadores del Instituto Nacional de Bellas Artes y Literatura</v>
          </cell>
          <cell r="C848" t="str">
            <v>60303</v>
          </cell>
        </row>
        <row r="849">
          <cell r="B849" t="str">
            <v>Sindicato Nacional de Cultura</v>
          </cell>
          <cell r="C849" t="str">
            <v>60304</v>
          </cell>
        </row>
        <row r="850">
          <cell r="B850" t="str">
            <v>Sindicato Nacional de Grupos Artísticos del Instituto Nacional de Bellas Artes y Literatura</v>
          </cell>
          <cell r="C850" t="str">
            <v>60305</v>
          </cell>
        </row>
        <row r="851">
          <cell r="B851" t="str">
            <v>Sindicato Único de Trabajadores del Instituto Nacional de Bellas Artes y Literatura</v>
          </cell>
          <cell r="C851" t="str">
            <v>60307</v>
          </cell>
        </row>
        <row r="852">
          <cell r="B852" t="str">
            <v>Sindicato Nacional Democrático de Trabajadores de la Secretaría de Cultura</v>
          </cell>
          <cell r="C852">
            <v>60308</v>
          </cell>
        </row>
        <row r="853">
          <cell r="B853" t="str">
            <v>Sindicato Independiente de Trabajadores de la Secretaría de Cultura</v>
          </cell>
          <cell r="C853">
            <v>60309</v>
          </cell>
        </row>
        <row r="854">
          <cell r="B854" t="str">
            <v>Sindicato Nacional de Profesores de Investigación Científica y Docencia del INAH</v>
          </cell>
          <cell r="C854">
            <v>60310</v>
          </cell>
        </row>
        <row r="855">
          <cell r="B855" t="str">
            <v>Sindicato Nacional de Arquitectos Conservadores del Patrimonio Cultural de la Secretaría de Cultura- Instituto Nacional de Antropología e Historia</v>
          </cell>
          <cell r="C855">
            <v>60311</v>
          </cell>
        </row>
        <row r="856">
          <cell r="B856" t="str">
            <v>Sindicato Unión de Trabajadores del Partido de la Revolución Democrática</v>
          </cell>
          <cell r="C856">
            <v>60312</v>
          </cell>
        </row>
        <row r="857">
          <cell r="B857" t="str">
            <v>Sindicato Revolucionario Nacional de Trabajadores de la Secretaría de Comunicaciones y Transportes</v>
          </cell>
          <cell r="C857">
            <v>60313</v>
          </cell>
        </row>
        <row r="858">
          <cell r="B858" t="str">
            <v>Sindicato Nacional de Trabajadores del Instituto Nacional de Bellas Artes y Literatura 227</v>
          </cell>
          <cell r="C858">
            <v>60314</v>
          </cell>
        </row>
        <row r="859">
          <cell r="B859" t="str">
            <v>Sindicato Democrático Nacional Autónomo de Trabajadores de la Secretaría de Desarrollo Social</v>
          </cell>
          <cell r="C859">
            <v>60315</v>
          </cell>
        </row>
        <row r="860">
          <cell r="B860" t="str">
            <v>Sindicato de Investigadores del INIFAP al Servicio del Agro Mexicano</v>
          </cell>
          <cell r="C860">
            <v>60316</v>
          </cell>
        </row>
        <row r="861">
          <cell r="B861" t="str">
            <v>Sindicato Unificado de Trabajadores del Instituto Nacional de Pediatría</v>
          </cell>
          <cell r="C861">
            <v>60317</v>
          </cell>
        </row>
        <row r="862">
          <cell r="B862" t="str">
            <v xml:space="preserve">Sindicato de Trabajadores del Centro de Investigaciones en Óptica, A.C.  </v>
          </cell>
          <cell r="C862">
            <v>60318</v>
          </cell>
        </row>
        <row r="863">
          <cell r="B863" t="str">
            <v>Banco de México</v>
          </cell>
          <cell r="C863" t="str">
            <v>61100</v>
          </cell>
        </row>
        <row r="864">
          <cell r="B864" t="str">
            <v>Fondo Mexicano del Petróleo para la Estabilización y el Desarrollo</v>
          </cell>
          <cell r="C864" t="str">
            <v>61200</v>
          </cell>
        </row>
        <row r="865">
          <cell r="B865" t="str">
            <v>Universidad Autónoma Agraria Antonio Narro</v>
          </cell>
          <cell r="C865" t="str">
            <v>64100</v>
          </cell>
        </row>
        <row r="866">
          <cell r="B866" t="str">
            <v>Universidad Autónoma Metropolitana</v>
          </cell>
          <cell r="C866" t="str">
            <v>64300</v>
          </cell>
        </row>
        <row r="867">
          <cell r="B867" t="str">
            <v>Universidad Nacional Autónoma de México</v>
          </cell>
          <cell r="C867" t="str">
            <v>64400</v>
          </cell>
        </row>
        <row r="868">
          <cell r="B868" t="str">
            <v>Fideicomiso SEP-UNAM</v>
          </cell>
          <cell r="C868">
            <v>64401</v>
          </cell>
        </row>
        <row r="869">
          <cell r="B869" t="str">
            <v>Almacenadora Sur, S.A.</v>
          </cell>
          <cell r="C869">
            <v>64405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4-L3FXIV 3ER. TRIM. 2020"/>
    </sheetNames>
    <definedNames>
      <definedName name="Macro2"/>
    </definedNames>
    <sheetDataSet>
      <sheetData sheetId="0"/>
      <sheetData sheetId="1">
        <row r="1">
          <cell r="A1" t="str">
            <v>Nombre</v>
          </cell>
          <cell r="B1" t="str">
            <v>Cve</v>
          </cell>
        </row>
        <row r="2">
          <cell r="A2" t="str">
            <v>Secretaría de Gobernación</v>
          </cell>
          <cell r="B2" t="str">
            <v>00004</v>
          </cell>
        </row>
        <row r="3">
          <cell r="A3" t="str">
            <v>Secretaría de Relaciones Exteriores</v>
          </cell>
          <cell r="B3" t="str">
            <v>00005</v>
          </cell>
        </row>
        <row r="4">
          <cell r="A4" t="str">
            <v>Secretaría de Hacienda y Crédito Público</v>
          </cell>
          <cell r="B4" t="str">
            <v>00006</v>
          </cell>
        </row>
        <row r="5">
          <cell r="A5" t="str">
            <v>Secretaría de la Defensa Nacional</v>
          </cell>
          <cell r="B5" t="str">
            <v>00007</v>
          </cell>
        </row>
        <row r="6">
          <cell r="A6" t="str">
            <v>Secretaría de Agricultura y Desarrollo Rural</v>
          </cell>
          <cell r="B6" t="str">
            <v>00008</v>
          </cell>
        </row>
        <row r="7">
          <cell r="A7" t="str">
            <v>Secretaría de Comunicaciones y Transportes</v>
          </cell>
          <cell r="B7" t="str">
            <v>00009</v>
          </cell>
        </row>
        <row r="8">
          <cell r="A8" t="str">
            <v>Secretaría de Economía</v>
          </cell>
          <cell r="B8" t="str">
            <v>00010</v>
          </cell>
        </row>
        <row r="9">
          <cell r="A9" t="str">
            <v>Secretaría de Educación Pública</v>
          </cell>
          <cell r="B9" t="str">
            <v>00011</v>
          </cell>
        </row>
        <row r="10">
          <cell r="A10" t="str">
            <v>Secretaría de Salud</v>
          </cell>
          <cell r="B10" t="str">
            <v>00012</v>
          </cell>
        </row>
        <row r="11">
          <cell r="A11" t="str">
            <v>Secretaría de Marina</v>
          </cell>
          <cell r="B11" t="str">
            <v>00013</v>
          </cell>
        </row>
        <row r="12">
          <cell r="A12" t="str">
            <v>Secretaría del Trabajo y Previsión Social</v>
          </cell>
          <cell r="B12" t="str">
            <v>00014</v>
          </cell>
        </row>
        <row r="13">
          <cell r="A13" t="str">
            <v>Secretaría de Desarrollo Agrario, Territorial y Urbano</v>
          </cell>
          <cell r="B13" t="str">
            <v>00015</v>
          </cell>
        </row>
        <row r="14">
          <cell r="A14" t="str">
            <v>Secretaría de Medio Ambiente y Recursos Naturales</v>
          </cell>
          <cell r="B14" t="str">
            <v>00016</v>
          </cell>
        </row>
        <row r="15">
          <cell r="A15" t="str">
            <v>Fiscalía General de la República</v>
          </cell>
          <cell r="B15" t="str">
            <v>00017</v>
          </cell>
        </row>
        <row r="16">
          <cell r="A16" t="str">
            <v>Secretaría de Energía</v>
          </cell>
          <cell r="B16" t="str">
            <v>00018</v>
          </cell>
        </row>
        <row r="17">
          <cell r="A17" t="str">
            <v>Secretaría de Bienestar</v>
          </cell>
          <cell r="B17" t="str">
            <v>00020</v>
          </cell>
        </row>
        <row r="18">
          <cell r="A18" t="str">
            <v>Secretaría de Turismo</v>
          </cell>
          <cell r="B18" t="str">
            <v>00021</v>
          </cell>
        </row>
        <row r="19">
          <cell r="A19" t="str">
            <v>Secretaría de la Función Pública</v>
          </cell>
          <cell r="B19" t="str">
            <v>00027</v>
          </cell>
        </row>
        <row r="20">
          <cell r="A20" t="str">
            <v>Secretaría de Seguridad y Protección Ciudadana</v>
          </cell>
          <cell r="B20" t="str">
            <v>00028</v>
          </cell>
        </row>
        <row r="21">
          <cell r="A21" t="str">
            <v>Instituto Nacional de los Pueblos Indígenas</v>
          </cell>
          <cell r="B21" t="str">
            <v>00625</v>
          </cell>
        </row>
        <row r="22">
          <cell r="A22" t="str">
            <v>Procuraduría de la Defensa del Contribuyente</v>
          </cell>
          <cell r="B22" t="str">
            <v>00632</v>
          </cell>
        </row>
        <row r="23">
          <cell r="A23" t="str">
            <v>Comisión Ejecutiva de Atención a Víctimas</v>
          </cell>
          <cell r="B23" t="str">
            <v>00633</v>
          </cell>
        </row>
        <row r="24">
          <cell r="A24" t="str">
            <v>Consejo Nacional para el Desarrollo y la Inclusión de las Personas con Discapacidad</v>
          </cell>
          <cell r="B24" t="str">
            <v>00634</v>
          </cell>
        </row>
        <row r="25">
          <cell r="A25" t="str">
            <v>Instituto del Fondo Nacional de la Vivienda para los Trabajadores</v>
          </cell>
          <cell r="B25" t="str">
            <v>00635</v>
          </cell>
        </row>
        <row r="26">
          <cell r="A26" t="str">
            <v>Instituto de Seguridad y Servicios Sociales de los Trabajadores del Estado</v>
          </cell>
          <cell r="B26" t="str">
            <v>00637</v>
          </cell>
        </row>
        <row r="27">
          <cell r="A27" t="str">
            <v>Fondo de ayuda, asistencia y reparación integral</v>
          </cell>
          <cell r="B27" t="str">
            <v>00638</v>
          </cell>
        </row>
        <row r="28">
          <cell r="A28" t="str">
            <v>Instituto Mexicano del Seguro Social</v>
          </cell>
          <cell r="B28" t="str">
            <v>00641</v>
          </cell>
        </row>
        <row r="29">
          <cell r="A29" t="str">
            <v>Fideicomiso de administración de teatros y salas de espectáculos IMSS</v>
          </cell>
          <cell r="B29" t="str">
            <v>00642</v>
          </cell>
        </row>
        <row r="30">
          <cell r="A30" t="str">
            <v>Fideicomiso de beneficios sociales (FIBESO)</v>
          </cell>
          <cell r="B30" t="str">
            <v>00643</v>
          </cell>
        </row>
        <row r="31">
          <cell r="A31" t="str">
            <v>Fideicomiso de investigación en salud</v>
          </cell>
          <cell r="B31" t="str">
            <v>00644</v>
          </cell>
        </row>
        <row r="32">
          <cell r="A32" t="str">
            <v>Fideicomiso irrevocable de administración e inversión Niña del Milenio</v>
          </cell>
          <cell r="B32" t="str">
            <v>00645</v>
          </cell>
        </row>
        <row r="33">
          <cell r="A33" t="str">
            <v>Fideicomiso para el desarrollo del deporte No. 4611-1</v>
          </cell>
          <cell r="B33" t="str">
            <v>00646</v>
          </cell>
        </row>
        <row r="34">
          <cell r="A34" t="str">
            <v>Fondo de fomento a la educación (FOFOE)</v>
          </cell>
          <cell r="B34" t="str">
            <v>00647</v>
          </cell>
        </row>
        <row r="35">
          <cell r="A35" t="str">
            <v>Fondo para ayudas extraordinarias con motivo del incendio de la Guardería ABC</v>
          </cell>
          <cell r="B35" t="str">
            <v>00648</v>
          </cell>
        </row>
        <row r="36">
          <cell r="A36" t="str">
            <v>Auditoría Superior de la Federación</v>
          </cell>
          <cell r="B36" t="str">
            <v>01100</v>
          </cell>
        </row>
        <row r="37">
          <cell r="A37" t="str">
            <v>Cámara de Diputados</v>
          </cell>
          <cell r="B37" t="str">
            <v>01200</v>
          </cell>
        </row>
        <row r="38">
          <cell r="A38" t="str">
            <v>Senado de la República</v>
          </cell>
          <cell r="B38" t="str">
            <v>01300</v>
          </cell>
        </row>
        <row r="39">
          <cell r="A39" t="str">
            <v>Para apoyar la construcción y equipamiento del nuevo recinto legislativo de la Cámara de Senadores</v>
          </cell>
          <cell r="B39" t="str">
            <v>01301</v>
          </cell>
        </row>
        <row r="40">
          <cell r="A40" t="str">
            <v>Oficina de la Presidencia de la República</v>
          </cell>
          <cell r="B40" t="str">
            <v>02100</v>
          </cell>
        </row>
        <row r="41">
          <cell r="A41" t="str">
            <v>Conservaduría de Palacio Nacional</v>
          </cell>
          <cell r="B41" t="str">
            <v>02101</v>
          </cell>
        </row>
        <row r="42">
          <cell r="A42" t="str">
            <v>Fideicomiso a favor de los hijos del personal adscrito al Estado Mayor Presidencial</v>
          </cell>
          <cell r="B42" t="str">
            <v>02102</v>
          </cell>
        </row>
        <row r="43">
          <cell r="A43" t="str">
            <v>Consejería Jurídica del Ejecutivo Federal</v>
          </cell>
          <cell r="B43" t="str">
            <v>02200</v>
          </cell>
        </row>
        <row r="44">
          <cell r="A44" t="str">
            <v>Tribunal Electoral del Poder Judicial de la Federación</v>
          </cell>
          <cell r="B44" t="str">
            <v>03100</v>
          </cell>
        </row>
        <row r="45">
          <cell r="A45" t="str">
            <v>Fideicomiso de apoyos médicos complementarios y de apoyo económico extraordinario para los servidores públicos del Poder Judicial de la Federación, con excepción de los de la Suprema Corte de Justicia de la Nación</v>
          </cell>
          <cell r="B45" t="str">
            <v>03102</v>
          </cell>
        </row>
        <row r="46">
          <cell r="A46" t="str">
            <v>Consejo de la Judicatura Federal</v>
          </cell>
          <cell r="B46" t="str">
            <v>03200</v>
          </cell>
        </row>
        <row r="47">
          <cell r="A47" t="str">
            <v>Fondo de apoyo a la administración de justicia</v>
          </cell>
          <cell r="B47" t="str">
            <v>03206</v>
          </cell>
        </row>
        <row r="48">
          <cell r="A48" t="str">
            <v>Fideicomiso para el desarrollo de infraestructura que implementa la reforma constitucional en materia penal</v>
          </cell>
          <cell r="B48" t="str">
            <v>03207</v>
          </cell>
        </row>
        <row r="49">
          <cell r="A49" t="str">
            <v>Fideicomiso para el mantenimiento de casas habitación de Magistrados y Jueces</v>
          </cell>
          <cell r="B49" t="str">
            <v>03208</v>
          </cell>
        </row>
        <row r="50">
          <cell r="A50" t="str">
            <v>Fideicomiso pensiones complementarias de Magistrados y Jueces jubilados</v>
          </cell>
          <cell r="B50" t="str">
            <v>03209</v>
          </cell>
        </row>
        <row r="51">
          <cell r="A51" t="str">
            <v>Fondo para la administración de los recursos provenientes de sentencias que deriven de las Acciones Colectivas Difusas, a que se refiere el artículo 624 del Código Federal de Procedimientos Civiles</v>
          </cell>
          <cell r="B51" t="str">
            <v>03210</v>
          </cell>
        </row>
        <row r="52">
          <cell r="A52" t="str">
            <v>Suprema Corte de Justicia de la Nación</v>
          </cell>
          <cell r="B52" t="str">
            <v>03300</v>
          </cell>
        </row>
        <row r="53">
          <cell r="A53" t="str">
            <v>Administración de los recursos producto de la venta de publicaciones de la Suprema Corte para el financiamiento de nuevas publicaciones y cualquier proyecto de interés para el fideicomitente</v>
          </cell>
          <cell r="B53" t="str">
            <v>03301</v>
          </cell>
        </row>
        <row r="54">
          <cell r="A54" t="str">
            <v>Fondo Nacional para el Fortalecimiento y Modernización de la Impartición de Justicia (FONDO JURICA)</v>
          </cell>
          <cell r="B54" t="str">
            <v>03302</v>
          </cell>
        </row>
        <row r="55">
          <cell r="A55" t="str">
            <v>Pensiones complementarias para mandos medios y personal operativo de la Suprema Corte de Justicia de la Nación</v>
          </cell>
          <cell r="B55" t="str">
            <v>03303</v>
          </cell>
        </row>
        <row r="56">
          <cell r="A56" t="str">
            <v>Pensiones complementarias para servidores públicos de mando superior de la Suprema Corte de Justicia de la Nación</v>
          </cell>
          <cell r="B56" t="str">
            <v>03304</v>
          </cell>
        </row>
        <row r="57">
          <cell r="A57" t="str">
            <v>Plan de prestaciones médicas</v>
          </cell>
          <cell r="B57" t="str">
            <v>03305</v>
          </cell>
        </row>
        <row r="58">
          <cell r="A58" t="str">
            <v>Remanentes presupuestarios del año 1998 y anteriores</v>
          </cell>
          <cell r="B58" t="str">
            <v>03306</v>
          </cell>
        </row>
        <row r="59">
          <cell r="A59" t="str">
            <v>Centro de Producción de Programas Informativos y Especiales (*)</v>
          </cell>
          <cell r="B59" t="str">
            <v>04001</v>
          </cell>
        </row>
        <row r="60">
          <cell r="A60" t="str">
            <v>Comisión Nacional para Prevenir y Erradicar la Violencia Contra las Mujeres (*)</v>
          </cell>
          <cell r="B60" t="str">
            <v>04002</v>
          </cell>
        </row>
        <row r="61">
          <cell r="A61" t="str">
            <v>Coordinación Nacional Antisecuestro (*)</v>
          </cell>
          <cell r="B61" t="str">
            <v>04003</v>
          </cell>
        </row>
        <row r="62">
          <cell r="A62" t="str">
            <v>Coordinación para la Atención Integral de la Migración en la Frontera Sur (*)</v>
          </cell>
          <cell r="B62" t="str">
            <v>04004</v>
          </cell>
        </row>
        <row r="63">
          <cell r="A63" t="str">
            <v>Instituto Nacional para el Federalismo y el Desarrollo Municipal (*)</v>
          </cell>
          <cell r="B63" t="str">
            <v>04005</v>
          </cell>
        </row>
        <row r="64">
          <cell r="A64" t="str">
            <v>Secretaría Ejecutiva del Sistema Nacional para la Protección Integral de Niñas, Niños y Adolescentes (*)</v>
          </cell>
          <cell r="B64" t="str">
            <v>04006</v>
          </cell>
        </row>
        <row r="65">
          <cell r="A65" t="str">
            <v xml:space="preserve">Secretaría Técnica de la Comisión Calificadora de Publicaciones y Revistas Ilustradas </v>
          </cell>
          <cell r="B65" t="str">
            <v>04007</v>
          </cell>
        </row>
        <row r="66">
          <cell r="A66" t="str">
            <v>Fideicomiso para el cumplimiento de obligaciones en materia de los derechos humanos</v>
          </cell>
          <cell r="B66" t="str">
            <v>04009</v>
          </cell>
        </row>
        <row r="67">
          <cell r="A67" t="str">
            <v>Fideicomiso para la plataforma de infraestructura, mantenimiento y equipamiento de seguridad pública y de aeronaves</v>
          </cell>
          <cell r="B67" t="str">
            <v>04010</v>
          </cell>
        </row>
        <row r="68">
          <cell r="A68" t="str">
            <v>Fideicomiso preventivo</v>
          </cell>
          <cell r="B68" t="str">
            <v>04011</v>
          </cell>
        </row>
        <row r="69">
          <cell r="A69" t="str">
            <v>Fondo de apoyo social para ex trabajadores migratorios mexicanos</v>
          </cell>
          <cell r="B69" t="str">
            <v>04012</v>
          </cell>
        </row>
        <row r="70">
          <cell r="A70" t="str">
            <v>Fondo de Desastres Naturales (FONDEN)</v>
          </cell>
          <cell r="B70" t="str">
            <v>04013</v>
          </cell>
        </row>
        <row r="71">
          <cell r="A71" t="str">
            <v>Fondo para la prevención de desastres naturales</v>
          </cell>
          <cell r="B71" t="str">
            <v>04014</v>
          </cell>
        </row>
        <row r="72">
          <cell r="A72" t="str">
            <v>Fondo para la protección de personas defensoras de derechos humanos y periodistas</v>
          </cell>
          <cell r="B72" t="str">
            <v>04015</v>
          </cell>
        </row>
        <row r="73">
          <cell r="A73" t="str">
            <v>Comisión Nacional de Búsqueda de Personas</v>
          </cell>
          <cell r="B73" t="str">
            <v>04016</v>
          </cell>
        </row>
        <row r="74">
          <cell r="A74" t="str">
            <v>Centro Nacional de Inteligencia</v>
          </cell>
          <cell r="B74" t="str">
            <v>04100</v>
          </cell>
        </row>
        <row r="75">
          <cell r="A75" t="str">
            <v>Talleres Gráficos de México</v>
          </cell>
          <cell r="B75" t="str">
            <v>04101</v>
          </cell>
        </row>
        <row r="76">
          <cell r="A76" t="str">
            <v>Instituto Nacional de Migración</v>
          </cell>
          <cell r="B76" t="str">
            <v>04111</v>
          </cell>
        </row>
        <row r="77">
          <cell r="A77" t="str">
            <v>Centro Nacional de Prevención de Desastres</v>
          </cell>
          <cell r="B77" t="str">
            <v>04130</v>
          </cell>
        </row>
        <row r="78">
          <cell r="A78" t="str">
            <v>Policía Federal</v>
          </cell>
          <cell r="B78" t="str">
            <v>04131</v>
          </cell>
        </row>
        <row r="79">
          <cell r="A79" t="str">
            <v>Secretaría General del Consejo Nacional de Población</v>
          </cell>
          <cell r="B79" t="str">
            <v>04160</v>
          </cell>
        </row>
        <row r="80">
          <cell r="A80" t="str">
            <v>Tribunal Federal de Conciliación y Arbitraje</v>
          </cell>
          <cell r="B80" t="str">
            <v>04200</v>
          </cell>
        </row>
        <row r="81">
          <cell r="A81" t="str">
            <v>Coordinación General de la Comisión Mexicana de Ayuda a Refugiados</v>
          </cell>
          <cell r="B81" t="str">
            <v>04220</v>
          </cell>
        </row>
        <row r="82">
          <cell r="A82" t="str">
            <v>Fideicomiso para la Cineteca Nacional</v>
          </cell>
          <cell r="B82" t="str">
            <v>04310</v>
          </cell>
        </row>
        <row r="83">
          <cell r="A83" t="str">
            <v>Consejo Nacional para Prevenir la Discriminación</v>
          </cell>
          <cell r="B83" t="str">
            <v>04410</v>
          </cell>
        </row>
        <row r="84">
          <cell r="A84" t="str">
            <v>Sistema Público de Radiodifusión del Estado Mexicano</v>
          </cell>
          <cell r="B84" t="str">
            <v>04430</v>
          </cell>
        </row>
        <row r="85">
          <cell r="A85" t="str">
            <v>Archivo General de la Nación</v>
          </cell>
          <cell r="B85" t="str">
            <v>04950</v>
          </cell>
        </row>
        <row r="86">
          <cell r="A86" t="str">
            <v>Instituto de los Mexicanos en el Exterior (*)</v>
          </cell>
          <cell r="B86" t="str">
            <v>05001</v>
          </cell>
        </row>
        <row r="87">
          <cell r="A87" t="str">
            <v>Instituto Matías Romero (*)</v>
          </cell>
          <cell r="B87" t="str">
            <v>05002</v>
          </cell>
        </row>
        <row r="88">
          <cell r="A88" t="str">
            <v>Sección Mexicana de la Comisión Internacional de Límites y Aguas entre México y Estados Unidos (*)</v>
          </cell>
          <cell r="B88" t="str">
            <v>05003</v>
          </cell>
        </row>
        <row r="89">
          <cell r="A89" t="str">
            <v>Secciones Mexicanas de las Comisiones Internacionales de Límites y Aguas entre México y Guatemala, y entre México y Belice (*)</v>
          </cell>
          <cell r="B89" t="str">
            <v>05004</v>
          </cell>
        </row>
        <row r="90">
          <cell r="A90" t="str">
            <v>Fideicomiso para cubrir gastos por demandas en el extranjero</v>
          </cell>
          <cell r="B90" t="str">
            <v>05005</v>
          </cell>
        </row>
        <row r="91">
          <cell r="A91" t="str">
            <v>Mandato para el establecimiento del Fondo de Contingencia de las RME´S</v>
          </cell>
          <cell r="B91" t="str">
            <v>05006</v>
          </cell>
        </row>
        <row r="92">
          <cell r="A92" t="str">
            <v>Agencia Mexicana de Cooperación Internacional para el Desarrollo (*)</v>
          </cell>
          <cell r="B92" t="str">
            <v>05100</v>
          </cell>
        </row>
        <row r="93">
          <cell r="A93" t="str">
            <v>Fondo mixto de cooperación técnica y científica México-España</v>
          </cell>
          <cell r="B93" t="str">
            <v>05101</v>
          </cell>
        </row>
        <row r="94">
          <cell r="A94" t="str">
            <v>Fondo nacional de cooperación internacional para el desarrollo</v>
          </cell>
          <cell r="B94" t="str">
            <v>05102</v>
          </cell>
        </row>
        <row r="95">
          <cell r="A95" t="str">
            <v>Mandato para la Estrategia de Fortalecimiento para la Atención a Mexicanos en Estados Unidos</v>
          </cell>
          <cell r="B95" t="str">
            <v>05103</v>
          </cell>
        </row>
        <row r="96">
          <cell r="A96" t="str">
            <v>Fid. 351.- Unidad Morazán</v>
          </cell>
          <cell r="B96" t="str">
            <v>06001</v>
          </cell>
        </row>
        <row r="97">
          <cell r="A97" t="str">
            <v>Fid. 66.- Gobierno Federal para créditos especiales</v>
          </cell>
          <cell r="B97" t="str">
            <v>06002</v>
          </cell>
        </row>
        <row r="98">
          <cell r="A98" t="str">
            <v>Fid. 285.-Promotora de desarrollo urbano.- Fraccionamiento Bosques del Valle Coacalco</v>
          </cell>
          <cell r="B98" t="str">
            <v>06003</v>
          </cell>
        </row>
        <row r="99">
          <cell r="A99" t="str">
            <v>M. 133.- Fraccionamiento Agua Hedionda</v>
          </cell>
          <cell r="B99" t="str">
            <v>06004</v>
          </cell>
        </row>
        <row r="100">
          <cell r="A100" t="str">
            <v>9/11 de la recaudación por concepto de las cuotas establecidas en el artículo 2°A. Fracción II de la Ley del Impuesto Especial sobre Producción y Servicios</v>
          </cell>
          <cell r="B100" t="str">
            <v>06005</v>
          </cell>
        </row>
        <row r="101">
          <cell r="A101" t="str">
            <v>Centro de Estudios para la Preparación y Evaluación Socioeconómica de Proyectos (CEPEP)</v>
          </cell>
          <cell r="B101" t="str">
            <v>06006</v>
          </cell>
        </row>
        <row r="102">
          <cell r="A102" t="str">
            <v>El 0.136 por ciento de la RFP</v>
          </cell>
          <cell r="B102" t="str">
            <v>06007</v>
          </cell>
        </row>
        <row r="103">
          <cell r="A103" t="str">
            <v>Fid. 1327.- Gobierno Federal, Programa de vivienda para magistrados y jueces del Poder Judicial Federal</v>
          </cell>
          <cell r="B103" t="str">
            <v>06008</v>
          </cell>
        </row>
        <row r="104">
          <cell r="A104" t="str">
            <v>Fideicomiso 2003 "Fondo de Desastres Naturales"</v>
          </cell>
          <cell r="B104" t="str">
            <v>06010</v>
          </cell>
        </row>
        <row r="105">
          <cell r="A105" t="str">
            <v>Fideicomiso fondo de estabilización de los ingresos presupuestarios</v>
          </cell>
          <cell r="B105" t="str">
            <v>06011</v>
          </cell>
        </row>
        <row r="106">
          <cell r="A106" t="str">
            <v>Fideicomiso para coadyuvar al desarrollo de las entidades federativas y municipios (FIDEM)</v>
          </cell>
          <cell r="B106" t="str">
            <v>06012</v>
          </cell>
        </row>
        <row r="107">
          <cell r="A107" t="str">
            <v>Fideicomiso para la implementación del Sistema de Justicia Penal en las entidades federativas</v>
          </cell>
          <cell r="B107" t="str">
            <v>06013</v>
          </cell>
        </row>
        <row r="108">
          <cell r="A108" t="str">
            <v>Fideicomiso para la Infraestructura en los Estados (FIES)</v>
          </cell>
          <cell r="B108" t="str">
            <v>06014</v>
          </cell>
        </row>
        <row r="109">
          <cell r="A109" t="str">
            <v>Fideicomiso que administrara el fondo para el fortalecimiento de sociedades y cooperativas de ahorro y préstamo y de apoyo a sus ahorradores</v>
          </cell>
          <cell r="B109" t="str">
            <v>06016</v>
          </cell>
        </row>
        <row r="110">
          <cell r="A110" t="str">
            <v>Fondo Aportaciones para Servicio de Salud (FASSA)</v>
          </cell>
          <cell r="B110" t="str">
            <v>06017</v>
          </cell>
        </row>
        <row r="111">
          <cell r="A111" t="str">
            <v>Fondo de Ahorro Capitalizable de los Trabajadores Al Servicio del Estado (FONAC)</v>
          </cell>
          <cell r="B111" t="str">
            <v>06018</v>
          </cell>
        </row>
        <row r="112">
          <cell r="A112" t="str">
            <v>Fondo de Aportaciones Múltiples (FAM)</v>
          </cell>
          <cell r="B112" t="str">
            <v>06019</v>
          </cell>
        </row>
        <row r="113">
          <cell r="A113" t="str">
            <v>Fondo de Aportaciones para Educación Tecnológica y de Adultos (FAETA)</v>
          </cell>
          <cell r="B113" t="str">
            <v>06020</v>
          </cell>
        </row>
        <row r="114">
          <cell r="A114" t="str">
            <v>Fondo de Aportaciones para el Fortalecimiento de las Entidades Federativas (FAFEF)</v>
          </cell>
          <cell r="B114" t="str">
            <v>06021</v>
          </cell>
        </row>
        <row r="115">
          <cell r="A115" t="str">
            <v>Fondo de Aportaciones para el Fortalecimiento de los Municipios y de las Demarcaciones Territoriales del Distrito Federal (FORTAMUN)</v>
          </cell>
          <cell r="B115" t="str">
            <v>06022</v>
          </cell>
        </row>
        <row r="116">
          <cell r="A116" t="str">
            <v>Fondo de Aportaciones para la Infraestructura Social (FAIS)</v>
          </cell>
          <cell r="B116" t="str">
            <v>06023</v>
          </cell>
        </row>
        <row r="117">
          <cell r="A117" t="str">
            <v>Fondo de Aportaciones para la Seguridad Pública de los Estados y del Distrito Federal (FASP)</v>
          </cell>
          <cell r="B117" t="str">
            <v>06024</v>
          </cell>
        </row>
        <row r="118">
          <cell r="A118" t="str">
            <v>Fondo de Aportaciones para Nómina Educativa y Gasto Operativo (FONE)</v>
          </cell>
          <cell r="B118" t="str">
            <v>06025</v>
          </cell>
        </row>
        <row r="119">
          <cell r="A119" t="str">
            <v>Fondo de apoyo en infraestructura y productividad</v>
          </cell>
          <cell r="B119" t="str">
            <v>06026</v>
          </cell>
        </row>
        <row r="120">
          <cell r="A120" t="str">
            <v>Fondo de apoyo para infraestructura y seguridad</v>
          </cell>
          <cell r="B120" t="str">
            <v>06027</v>
          </cell>
        </row>
        <row r="121">
          <cell r="A121" t="str">
            <v>Fondo de compensación</v>
          </cell>
          <cell r="B121" t="str">
            <v>06029</v>
          </cell>
        </row>
        <row r="122">
          <cell r="A122" t="str">
            <v>Fondo de compensación al régimen de pequeños contribuyentes y del régimen de los intermedios</v>
          </cell>
          <cell r="B122" t="str">
            <v>06030</v>
          </cell>
        </row>
        <row r="123">
          <cell r="A123" t="str">
            <v>Fondo de compensación de automóviles nuevos</v>
          </cell>
          <cell r="B123" t="str">
            <v>06031</v>
          </cell>
        </row>
        <row r="124">
          <cell r="A124" t="str">
            <v>Fondo de desincorporación de entidades</v>
          </cell>
          <cell r="B124" t="str">
            <v>06032</v>
          </cell>
        </row>
        <row r="125">
          <cell r="A125" t="str">
            <v>Fondo de Estabilización de los Ingresos de las Entidades Federativas (FEIEF)</v>
          </cell>
          <cell r="B125" t="str">
            <v>06033</v>
          </cell>
        </row>
        <row r="126">
          <cell r="A126" t="str">
            <v>Fondo de extracción de hidrocarburos</v>
          </cell>
          <cell r="B126" t="str">
            <v>06034</v>
          </cell>
        </row>
        <row r="127">
          <cell r="A127" t="str">
            <v>Fondo de fiscalización y recaudación</v>
          </cell>
          <cell r="B127" t="str">
            <v>06035</v>
          </cell>
        </row>
        <row r="128">
          <cell r="A128" t="str">
            <v>Fondo de fomento municipal</v>
          </cell>
          <cell r="B128" t="str">
            <v>06036</v>
          </cell>
        </row>
        <row r="129">
          <cell r="A129" t="str">
            <v>Fondo de infraestructura para países de Mesoamérica y el Caribe</v>
          </cell>
          <cell r="B129" t="str">
            <v>06037</v>
          </cell>
        </row>
        <row r="130">
          <cell r="A130" t="str">
            <v>Fondo de reconstrucción de Entidades Federativas</v>
          </cell>
          <cell r="B130" t="str">
            <v>06039</v>
          </cell>
        </row>
        <row r="131">
          <cell r="A131" t="str">
            <v>Fondo general de participaciones</v>
          </cell>
          <cell r="B131" t="str">
            <v>06040</v>
          </cell>
        </row>
        <row r="132">
          <cell r="A132" t="str">
            <v>Impuesto Especial sobre Producción y Servicios</v>
          </cell>
          <cell r="B132" t="str">
            <v>06041</v>
          </cell>
        </row>
        <row r="133">
          <cell r="A133" t="str">
            <v>Impuesto sobre la renta participable</v>
          </cell>
          <cell r="B133" t="str">
            <v>06042</v>
          </cell>
        </row>
        <row r="134">
          <cell r="A134" t="str">
            <v>La transferencia  del Fondo Mexicano del Petróleo para la Estabilización y el Desarrollo</v>
          </cell>
          <cell r="B134" t="str">
            <v>06043</v>
          </cell>
        </row>
        <row r="135">
          <cell r="A135" t="str">
            <v>Mand. 1312.- Juicio promovido por ICA vs INECEL de la República de Ecuador</v>
          </cell>
          <cell r="B135" t="str">
            <v>06044</v>
          </cell>
        </row>
        <row r="136">
          <cell r="A136" t="str">
            <v>Mandato extinta Comisión Monetaria</v>
          </cell>
          <cell r="B136" t="str">
            <v>06045</v>
          </cell>
        </row>
        <row r="137">
          <cell r="A137" t="str">
            <v>Mandato fiduciario de inversión y admón. apoyo financiero a favor del Fideicomiso Sindicatura de Promotora del Valle de Morelia (PROVAM)</v>
          </cell>
          <cell r="B137" t="str">
            <v>06046</v>
          </cell>
        </row>
        <row r="138">
          <cell r="A138" t="str">
            <v>Mandato para la administración de los recursos del Programa de Cooperación Energética para Países de Centroamérica y el Caribe</v>
          </cell>
          <cell r="B138" t="str">
            <v>06047</v>
          </cell>
        </row>
        <row r="139">
          <cell r="A139" t="str">
            <v>Mandato SHCP Mex. Tex Development Corp.</v>
          </cell>
          <cell r="B139" t="str">
            <v>06048</v>
          </cell>
        </row>
        <row r="140">
          <cell r="A140" t="str">
            <v>Museo Dolores Olmedo Patiño</v>
          </cell>
          <cell r="B140" t="str">
            <v>06049</v>
          </cell>
        </row>
        <row r="141">
          <cell r="A141" t="str">
            <v xml:space="preserve">Autoridad Federal para el Desarrollo de las Zonas Económicas Especiales </v>
          </cell>
          <cell r="B141" t="str">
            <v>06050</v>
          </cell>
        </row>
        <row r="142">
          <cell r="A142" t="str">
            <v>Agroasemex, S.A.</v>
          </cell>
          <cell r="B142" t="str">
            <v>06084</v>
          </cell>
        </row>
        <row r="143">
          <cell r="A143" t="str">
            <v>Comisión Nacional Bancaria y de Valores</v>
          </cell>
          <cell r="B143" t="str">
            <v>06100</v>
          </cell>
        </row>
        <row r="144">
          <cell r="A144" t="str">
            <v>Servicio de Administración Tributaria</v>
          </cell>
          <cell r="B144" t="str">
            <v>06101</v>
          </cell>
        </row>
        <row r="145">
          <cell r="A145" t="str">
            <v>Fideicomiso para administrar la contraprestación del artículo 16 de la Ley Aduanera</v>
          </cell>
          <cell r="B145" t="str">
            <v>06103</v>
          </cell>
        </row>
        <row r="146">
          <cell r="A146" t="str">
            <v>Instituto Nacional de las Mujeres</v>
          </cell>
          <cell r="B146" t="str">
            <v>06104</v>
          </cell>
        </row>
        <row r="147">
          <cell r="A147" t="str">
            <v>Fideicomiso programa de mejoramiento de los medios de informática y control de las autoridades aduaneras</v>
          </cell>
          <cell r="B147" t="str">
            <v>06105</v>
          </cell>
        </row>
        <row r="148">
          <cell r="A148" t="str">
            <v>Instituto para el Desarrollo Técnico de las Haciendas Públicas</v>
          </cell>
          <cell r="B148" t="str">
            <v>06110</v>
          </cell>
        </row>
        <row r="149">
          <cell r="A149" t="str">
            <v>Comisión Nacional de Seguros y Fianzas</v>
          </cell>
          <cell r="B149" t="str">
            <v>06111</v>
          </cell>
        </row>
        <row r="150">
          <cell r="A150" t="str">
            <v>Fideicomiso para la asistencia legal de los miembros de la Junta de Gobierno y servidores públicos de la Comisión Nacional de Seguros y Fianzas, así como de los interventores administrativos o gerentes y funcionarios auxiliares de las intervenciones</v>
          </cell>
          <cell r="B150" t="str">
            <v>06112</v>
          </cell>
        </row>
        <row r="151">
          <cell r="A151" t="str">
            <v>Comisión Nacional del Sistema de Ahorro para el Retiro</v>
          </cell>
          <cell r="B151" t="str">
            <v>06121</v>
          </cell>
        </row>
        <row r="152">
          <cell r="A152"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152" t="str">
            <v>06122</v>
          </cell>
        </row>
        <row r="153">
          <cell r="A153" t="str">
            <v>Fideicomiso fondo de apoyo a los trabajadores de confianza de la Comisión Nacional Bancaria y de Valores</v>
          </cell>
          <cell r="B153" t="str">
            <v>06201</v>
          </cell>
        </row>
        <row r="154">
          <cell r="A154" t="str">
            <v>Fideicomiso para el pago de gratificación por antigüedad a los trabajadores de base de la CNBV que se retiren después de 15 años de servicios ininterrumpidos.</v>
          </cell>
          <cell r="B154" t="str">
            <v>06202</v>
          </cell>
        </row>
        <row r="155">
          <cell r="A155"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155" t="str">
            <v>06203</v>
          </cell>
        </row>
        <row r="156">
          <cell r="A156" t="str">
            <v>Banco Nacional de Comercio Exterior, S.N.C.</v>
          </cell>
          <cell r="B156" t="str">
            <v>06305</v>
          </cell>
        </row>
        <row r="157">
          <cell r="A157" t="str">
            <v>Fideicomiso Patronato del Centro de Diseño México</v>
          </cell>
          <cell r="B157" t="str">
            <v>06306</v>
          </cell>
        </row>
        <row r="158">
          <cell r="A158" t="str">
            <v>Fondo editorial de la Plástica Mexicana</v>
          </cell>
          <cell r="B158" t="str">
            <v>06307</v>
          </cell>
        </row>
        <row r="159">
          <cell r="A159" t="str">
            <v>Fondo de pensiones BANCOMEXT</v>
          </cell>
          <cell r="B159" t="str">
            <v>06308</v>
          </cell>
        </row>
        <row r="160">
          <cell r="A160" t="str">
            <v>Fideicomiso para el impulso al financiamiento de las empresas</v>
          </cell>
          <cell r="B160" t="str">
            <v>06309</v>
          </cell>
        </row>
        <row r="161">
          <cell r="A161" t="str">
            <v>Fondo de pensiones de contribución definida de BANCOMEXT</v>
          </cell>
          <cell r="B161" t="str">
            <v>06312</v>
          </cell>
        </row>
        <row r="162">
          <cell r="A162" t="str">
            <v>Fideicomiso PEA y préstamos jubilados</v>
          </cell>
          <cell r="B162" t="str">
            <v>06313</v>
          </cell>
        </row>
        <row r="163">
          <cell r="A163" t="str">
            <v>Fideicomiso de apoyo a las exportaciones FIDAPEX</v>
          </cell>
          <cell r="B163" t="str">
            <v>06314</v>
          </cell>
        </row>
        <row r="164">
          <cell r="A164" t="str">
            <v>Fideicomiso para el Pago de Gastos de Servicios de Asistencia y Defensa Legal BANCOMEXT</v>
          </cell>
          <cell r="B164" t="str">
            <v>06315</v>
          </cell>
        </row>
        <row r="165">
          <cell r="A165" t="str">
            <v>Banco Nacional de Obras y Servicios Públicos, S.N.C.</v>
          </cell>
          <cell r="B165" t="str">
            <v>06320</v>
          </cell>
        </row>
        <row r="166">
          <cell r="A166" t="str">
            <v>Fideicomiso 1936 Fondo Nacional de Infraestructura</v>
          </cell>
          <cell r="B166" t="str">
            <v>06321</v>
          </cell>
        </row>
        <row r="167">
          <cell r="A167" t="str">
            <v>Fid. 2065.- Plan de pensiones de los jubilados de BANOBRAS</v>
          </cell>
          <cell r="B167" t="str">
            <v>06322</v>
          </cell>
        </row>
        <row r="168">
          <cell r="A168" t="str">
            <v>Fid. 2160 Fondo de pensiones de contribución definida</v>
          </cell>
          <cell r="B168" t="str">
            <v>06323</v>
          </cell>
        </row>
        <row r="169">
          <cell r="A169" t="str">
            <v>Fideicomiso Fondo de Apoyo a Municipios</v>
          </cell>
          <cell r="B169" t="str">
            <v>06324</v>
          </cell>
        </row>
        <row r="170">
          <cell r="A170" t="str">
            <v>Banco Nacional del Ejército, Fuerza Aérea y Armada, S.N.C.</v>
          </cell>
          <cell r="B170" t="str">
            <v>06325</v>
          </cell>
        </row>
        <row r="171">
          <cell r="A171" t="str">
            <v>Fideicomiso irrevocable de administración e inversión del fondo de pensiones o jubilaciones o primas de antigüedad de los trabajadores del Banco Nacional del Ejército, Fuerza Aérea y Armada, S.N.C.</v>
          </cell>
          <cell r="B171" t="str">
            <v>06326</v>
          </cell>
        </row>
        <row r="172">
          <cell r="A172" t="str">
            <v>Fideicomiso de Transición 2018</v>
          </cell>
          <cell r="B172" t="str">
            <v>06327</v>
          </cell>
        </row>
        <row r="173">
          <cell r="A173" t="str">
            <v>Casa de Moneda</v>
          </cell>
          <cell r="B173" t="str">
            <v>06363</v>
          </cell>
        </row>
        <row r="174">
          <cell r="A174" t="str">
            <v>Comisión Nacional para la Protección y Defensa de los Usuarios de Servicios Financieros</v>
          </cell>
          <cell r="B174" t="str">
            <v>06370</v>
          </cell>
        </row>
        <row r="175">
          <cell r="A175" t="str">
            <v>Financiera Nacional de Desarrollo Agropecuario, Rural, Forestal y Pesquero</v>
          </cell>
          <cell r="B175" t="str">
            <v>06565</v>
          </cell>
        </row>
        <row r="176">
          <cell r="A176" t="str">
            <v>Fondo de la Financiera Rural</v>
          </cell>
          <cell r="B176" t="str">
            <v>06566</v>
          </cell>
        </row>
        <row r="177">
          <cell r="A177" t="str">
            <v>Fondo de Capitalización e Inversión del Sector Rural</v>
          </cell>
          <cell r="B177" t="str">
            <v>06571</v>
          </cell>
        </row>
        <row r="178">
          <cell r="A178" t="str">
            <v>Fondo de inversión de capital en Agronegocios (FICA Sureste 2)</v>
          </cell>
          <cell r="B178" t="str">
            <v>06572</v>
          </cell>
        </row>
        <row r="179">
          <cell r="A179" t="str">
            <v>Fondo de inversión de capital en Agronegocios 2 (FICA 2)</v>
          </cell>
          <cell r="B179" t="str">
            <v>06574</v>
          </cell>
        </row>
        <row r="180">
          <cell r="A180" t="str">
            <v>Fondo de inversión de capital en Agronegocios 3 (FICA 3)</v>
          </cell>
          <cell r="B180" t="str">
            <v>06575</v>
          </cell>
        </row>
        <row r="181">
          <cell r="A181" t="str">
            <v>Fondo de inversión de capital en Agronegocios Activa (FICA Activa)</v>
          </cell>
          <cell r="B181" t="str">
            <v>06576</v>
          </cell>
        </row>
        <row r="182">
          <cell r="A182" t="str">
            <v>Fondo de inversión de capital en Agronegocios Agropyme</v>
          </cell>
          <cell r="B182" t="str">
            <v>06577</v>
          </cell>
        </row>
        <row r="183">
          <cell r="A183" t="str">
            <v>Fondo de Inversión de Capital en Agronegocios Infraestructura</v>
          </cell>
          <cell r="B183" t="str">
            <v>06578</v>
          </cell>
        </row>
        <row r="184">
          <cell r="A184" t="str">
            <v>Fondo de Garantía y Fomento para la Agricultura, Ganadería y Avicultura</v>
          </cell>
          <cell r="B184" t="str">
            <v>06600</v>
          </cell>
        </row>
        <row r="185">
          <cell r="A185" t="str">
            <v>Fondo de Garantía y Fomento para las Actividades Pesqueras (*)</v>
          </cell>
          <cell r="B185" t="str">
            <v>06601</v>
          </cell>
        </row>
        <row r="186">
          <cell r="A186" t="str">
            <v>Fondo Especial de Asistencia Técnica y Garantía para Créditos Agropecuarios (*)</v>
          </cell>
          <cell r="B186" t="str">
            <v>06602</v>
          </cell>
        </row>
        <row r="187">
          <cell r="A187" t="str">
            <v>Fondo Especial para Financiamientos Agropecuarios (*)</v>
          </cell>
          <cell r="B187" t="str">
            <v>06603</v>
          </cell>
        </row>
        <row r="188">
          <cell r="A188" t="str">
            <v>Fideicomiso de pensiones, del Fondo de Garantía y Fomento para la Agricultura, Ganadería y Avicultura</v>
          </cell>
          <cell r="B188" t="str">
            <v>06604</v>
          </cell>
        </row>
        <row r="189">
          <cell r="A189" t="str">
            <v>Fondo de Operación y Financiamiento Bancario a la Vivienda (*)</v>
          </cell>
          <cell r="B189" t="str">
            <v>06610</v>
          </cell>
        </row>
        <row r="190">
          <cell r="A190" t="str">
            <v>Notimex, Agencia de Noticias del Estado Mexicano</v>
          </cell>
          <cell r="B190" t="str">
            <v>06630</v>
          </cell>
        </row>
        <row r="191">
          <cell r="A191" t="str">
            <v>Instituto Nacional de Transparencia, Acceso a la Información y Protección de Datos Personales</v>
          </cell>
          <cell r="B191" t="str">
            <v>06738</v>
          </cell>
        </row>
        <row r="192">
          <cell r="A192" t="str">
            <v>Instituto para la Protección al Ahorro Bancario</v>
          </cell>
          <cell r="B192" t="str">
            <v>06747</v>
          </cell>
        </row>
        <row r="193">
          <cell r="A193" t="str">
            <v>Lotería Nacional para la Asistencia Pública</v>
          </cell>
          <cell r="B193" t="str">
            <v>06750</v>
          </cell>
        </row>
        <row r="194">
          <cell r="A194" t="str">
            <v>Nacional Financiera, S.N.C.</v>
          </cell>
          <cell r="B194" t="str">
            <v>06780</v>
          </cell>
        </row>
        <row r="195">
          <cell r="A195" t="str">
            <v>Complemento del Préstamo Especial para el Ahorro (PEA) y préstamos de corto y mediano plazo para jubilados bajo el plan de beneficio definido</v>
          </cell>
          <cell r="B195" t="str">
            <v>06781</v>
          </cell>
        </row>
        <row r="196">
          <cell r="A196" t="str">
            <v>Fideicomiso de capital emprendedor</v>
          </cell>
          <cell r="B196" t="str">
            <v>06783</v>
          </cell>
        </row>
        <row r="197">
          <cell r="A197" t="str">
            <v>Fideicomiso de contragarantía para el financiamiento empresarial</v>
          </cell>
          <cell r="B197" t="str">
            <v>06784</v>
          </cell>
        </row>
        <row r="198">
          <cell r="A198" t="str">
            <v>Fideicomiso fondo de asistencia técnica en programas de financiamiento</v>
          </cell>
          <cell r="B198" t="str">
            <v>06785</v>
          </cell>
        </row>
        <row r="199">
          <cell r="A199" t="str">
            <v>Fideicomiso programa de venta de títulos en directo al público</v>
          </cell>
          <cell r="B199" t="str">
            <v>06786</v>
          </cell>
        </row>
        <row r="200">
          <cell r="A200" t="str">
            <v>Fondo de pensiones de contribución definida de Nacional Financiera</v>
          </cell>
          <cell r="B200" t="str">
            <v>06788</v>
          </cell>
        </row>
        <row r="201">
          <cell r="A201" t="str">
            <v>Fondo de pensiones y primas de Antigüedad de NAFIN</v>
          </cell>
          <cell r="B201" t="str">
            <v>06789</v>
          </cell>
        </row>
        <row r="202">
          <cell r="A202" t="str">
            <v>Fondo para la participación de riesgos 11480</v>
          </cell>
          <cell r="B202" t="str">
            <v>06790</v>
          </cell>
        </row>
        <row r="203">
          <cell r="A203" t="str">
            <v>Fondo para la participación de riesgos en fianzas</v>
          </cell>
          <cell r="B203" t="str">
            <v>06791</v>
          </cell>
        </row>
        <row r="204">
          <cell r="A204" t="str">
            <v>Mandatos fusión y liquidación (FONEP, FIDEIN, PAI)</v>
          </cell>
          <cell r="B204" t="str">
            <v>06792</v>
          </cell>
        </row>
        <row r="205">
          <cell r="A205" t="str">
            <v>Mario Renato Menéndez Rodríguez 7997</v>
          </cell>
          <cell r="B205" t="str">
            <v>06793</v>
          </cell>
        </row>
        <row r="206">
          <cell r="A206" t="str">
            <v>Fideicomiso de Defensa Legal y Asistencia Legal</v>
          </cell>
          <cell r="B206" t="str">
            <v>06795</v>
          </cell>
        </row>
        <row r="207">
          <cell r="A207" t="str">
            <v>Banco del Bienestar</v>
          </cell>
          <cell r="B207" t="str">
            <v>06800</v>
          </cell>
        </row>
        <row r="208">
          <cell r="A208" t="str">
            <v>Fideicomiso irrevocable de inversión y administración para el pago de pensiones y jubilaciones, F/10045</v>
          </cell>
          <cell r="B208" t="str">
            <v>06801</v>
          </cell>
        </row>
        <row r="209">
          <cell r="A209" t="str">
            <v>Fideicomiso de administración para el otorgamiento y primas de antigüedad</v>
          </cell>
          <cell r="B209" t="str">
            <v>06802</v>
          </cell>
        </row>
        <row r="210">
          <cell r="A210" t="str">
            <v xml:space="preserve">Fideicomiso irrevocable de administración No. 10055 </v>
          </cell>
          <cell r="B210" t="str">
            <v>06803</v>
          </cell>
        </row>
        <row r="211">
          <cell r="A211" t="str">
            <v>Fondo de supervisión auxiliar de sociedades cooperativas de ahorro y Préstamo y de Protección a sus Ahorradores. F/10217</v>
          </cell>
          <cell r="B211" t="str">
            <v>06804</v>
          </cell>
        </row>
        <row r="212">
          <cell r="A212" t="str">
            <v>Fondo de protección de sociedades financieras populares y de protección a sus ahorradores (F/10216)</v>
          </cell>
          <cell r="B212" t="str">
            <v>06805</v>
          </cell>
        </row>
        <row r="213">
          <cell r="A213" t="str">
            <v>Pronósticos para la Asistencia Pública</v>
          </cell>
          <cell r="B213" t="str">
            <v>06810</v>
          </cell>
        </row>
        <row r="214">
          <cell r="A214" t="str">
            <v>Instituto para Devolver al Pueblo lo Robado</v>
          </cell>
          <cell r="B214" t="str">
            <v>06812</v>
          </cell>
        </row>
        <row r="215">
          <cell r="A215" t="str">
            <v>Extinta Luz y Fuerza del Centro</v>
          </cell>
          <cell r="B215" t="str">
            <v>06814</v>
          </cell>
        </row>
        <row r="216">
          <cell r="A216" t="str">
            <v>Ferrocarriles Nacionales de México</v>
          </cell>
          <cell r="B216" t="str">
            <v>06815</v>
          </cell>
        </row>
        <row r="217">
          <cell r="A217" t="str">
            <v xml:space="preserve">Fideicomiso 5012-6 FERRONALESJUB (para el pago de pensiones jubilatorias a los trabajadores de Ferrocarriles Nacionales de México) </v>
          </cell>
          <cell r="B217" t="str">
            <v>06816</v>
          </cell>
        </row>
        <row r="218">
          <cell r="A218" t="str">
            <v>Sociedad Hipotecaria Federal, S.N.C.</v>
          </cell>
          <cell r="B218" t="str">
            <v>06820</v>
          </cell>
        </row>
        <row r="219">
          <cell r="A219" t="str">
            <v>Fideicomiso de pensiones del sistema BANRURAL</v>
          </cell>
          <cell r="B219" t="str">
            <v>06821</v>
          </cell>
        </row>
        <row r="220">
          <cell r="A220" t="str">
            <v>Fideicomiso para administrar el fondo de pensiones de FOPPAZ</v>
          </cell>
          <cell r="B220" t="str">
            <v>06822</v>
          </cell>
        </row>
        <row r="221">
          <cell r="A221" t="str">
            <v>Fideicomiso para administrar el fondo de pensiones y gastos médicos de BANPESCA</v>
          </cell>
          <cell r="B221" t="str">
            <v>06823</v>
          </cell>
        </row>
        <row r="222">
          <cell r="A222" t="str">
            <v>Fideicomiso para administrar el fondo de pensiones y gastos médicos de BNCI</v>
          </cell>
          <cell r="B222" t="str">
            <v>06824</v>
          </cell>
        </row>
        <row r="223">
          <cell r="A223" t="str">
            <v>Fondo de Restitución (FORE)</v>
          </cell>
          <cell r="B223" t="str">
            <v>06825</v>
          </cell>
        </row>
        <row r="224">
          <cell r="A224" t="str">
            <v>Fondo de pensiones de instituciones liquidadas</v>
          </cell>
          <cell r="B224" t="str">
            <v>06826</v>
          </cell>
        </row>
        <row r="225">
          <cell r="A225" t="str">
            <v>Fondo de pensiones fideicomiso liquidador de Instituciones y Organizaciones Auxiliares de Crédito</v>
          </cell>
          <cell r="B225" t="str">
            <v>06827</v>
          </cell>
        </row>
        <row r="226">
          <cell r="A226" t="str">
            <v xml:space="preserve">Fondo de pensiones Financiera Nacional Azucarera </v>
          </cell>
          <cell r="B226" t="str">
            <v>06828</v>
          </cell>
        </row>
        <row r="227">
          <cell r="A227" t="str">
            <v>Fondo de pensiones Servicios de Almacenamiento del Norte S.A.</v>
          </cell>
          <cell r="B227" t="str">
            <v>06829</v>
          </cell>
        </row>
        <row r="228">
          <cell r="A228" t="str">
            <v>Seguros de Crédito a la Vivienda SHF, S.A. de C.V. (*)</v>
          </cell>
          <cell r="B228" t="str">
            <v>06920</v>
          </cell>
        </row>
        <row r="229">
          <cell r="A229" t="str">
            <v>Fideicomiso para el Fondo Regional (FIFONREGIÓN)</v>
          </cell>
          <cell r="B229" t="str">
            <v>06921</v>
          </cell>
        </row>
        <row r="230">
          <cell r="A230" t="str">
            <v>Fideicomiso para la Evaluación de los Fondos de Aportaciones Federales (FIDEFAF)</v>
          </cell>
          <cell r="B230" t="str">
            <v>06922</v>
          </cell>
        </row>
        <row r="231">
          <cell r="A231" t="str">
            <v>Fideicomiso de apoyo a deudos de militares fallecidos o a militares que hayan adquirido una inutilidad en primera categoría en actos del servicio considerado de alto riesgo</v>
          </cell>
          <cell r="B231" t="str">
            <v>07001</v>
          </cell>
        </row>
        <row r="232">
          <cell r="A232" t="str">
            <v>Fideicomiso público de administración y pago de equipo militar</v>
          </cell>
          <cell r="B232" t="str">
            <v>07002</v>
          </cell>
        </row>
        <row r="233">
          <cell r="A233" t="str">
            <v>Instituto de Seguridad Social para las Fuerzas Armadas Mexicanas</v>
          </cell>
          <cell r="B233" t="str">
            <v>07150</v>
          </cell>
        </row>
        <row r="234">
          <cell r="A234" t="str">
            <v>Contrato de mandato para el pago de haberes de retiro, pensiones y compensaciones</v>
          </cell>
          <cell r="B234" t="str">
            <v>07151</v>
          </cell>
        </row>
        <row r="235">
          <cell r="A235" t="str">
            <v>Fideicomiso de administración y operación del ISSFAM</v>
          </cell>
          <cell r="B235" t="str">
            <v>07152</v>
          </cell>
        </row>
        <row r="236">
          <cell r="A236" t="str">
            <v>Comité Nacional para el Desarrollo Sustentable de la Caña de Azúcar (*)</v>
          </cell>
          <cell r="B236" t="str">
            <v>08001</v>
          </cell>
        </row>
        <row r="237">
          <cell r="A237" t="str">
            <v>Fondo de Empresas Expropiadas del Sector Azucarero (*)</v>
          </cell>
          <cell r="B237" t="str">
            <v>08002</v>
          </cell>
        </row>
        <row r="238">
          <cell r="A238" t="str">
            <v>Agencia de Servicios a la Comercialización y Desarrollo de Mercados Agropecuarios</v>
          </cell>
          <cell r="B238" t="str">
            <v>08100</v>
          </cell>
        </row>
        <row r="239">
          <cell r="A239" t="str">
            <v>Colegio de Postgraduados</v>
          </cell>
          <cell r="B239" t="str">
            <v>08140</v>
          </cell>
        </row>
        <row r="240">
          <cell r="A240" t="str">
            <v>Fideicomiso de apoyo a la investigación científica y desarrollo tecnológico del Colegio de Postgraduados</v>
          </cell>
          <cell r="B240" t="str">
            <v>08141</v>
          </cell>
        </row>
        <row r="241">
          <cell r="A241" t="str">
            <v>Instituto Nacional para el Desarrollo de Capacidades del Sector Rural, A.C.</v>
          </cell>
          <cell r="B241" t="str">
            <v>08162</v>
          </cell>
        </row>
        <row r="242">
          <cell r="A242" t="str">
            <v>Instituto Nacional de Investigaciones Forestales, Agrícolas y Pecuarias</v>
          </cell>
          <cell r="B242" t="str">
            <v>08170</v>
          </cell>
        </row>
        <row r="243">
          <cell r="A243" t="str">
            <v>Fideicomiso de administración e inversión para el establecimiento y operación de los fondos de apoyo a la investigación científica y desarrollo tecnológico del INIFAP</v>
          </cell>
          <cell r="B243" t="str">
            <v>08171</v>
          </cell>
        </row>
        <row r="244">
          <cell r="A244" t="str">
            <v>Comisión Nacional de Acuacultura y Pesca</v>
          </cell>
          <cell r="B244" t="str">
            <v>08197</v>
          </cell>
        </row>
        <row r="245">
          <cell r="A245" t="str">
            <v>Instituto Nacional de Pesca</v>
          </cell>
          <cell r="B245" t="str">
            <v>08198</v>
          </cell>
        </row>
        <row r="246">
          <cell r="A246" t="str">
            <v>Servicio de Información Agroalimentaria y Pesquera</v>
          </cell>
          <cell r="B246" t="str">
            <v>08199</v>
          </cell>
        </row>
        <row r="247">
          <cell r="A247" t="str">
            <v>Fideicomiso de investigación para el desarrollo del programa de aprovechamiento del atún y protección de delfines y otros en torno a especies acuáticas protegidas</v>
          </cell>
          <cell r="B247" t="str">
            <v>08200</v>
          </cell>
        </row>
        <row r="248">
          <cell r="A248" t="str">
            <v>Servicio Nacional de Sanidad, Inocuidad y Calidad Agroalimentaria</v>
          </cell>
          <cell r="B248" t="str">
            <v>08210</v>
          </cell>
        </row>
        <row r="249">
          <cell r="A249" t="str">
            <v>Fideicomiso de Riesgo Compartido</v>
          </cell>
          <cell r="B249" t="str">
            <v>08331</v>
          </cell>
        </row>
        <row r="250">
          <cell r="A250" t="str">
            <v>Productora Nacional de Biológicos Veterinarios</v>
          </cell>
          <cell r="B250" t="str">
            <v>08460</v>
          </cell>
        </row>
        <row r="251">
          <cell r="A251" t="str">
            <v>Colegio Superior Agropecuario del Estado de Guerrero</v>
          </cell>
          <cell r="B251" t="str">
            <v>08609</v>
          </cell>
        </row>
        <row r="252">
          <cell r="A252" t="str">
            <v>Servicio Nacional de Inspección y Certificación de Semillas</v>
          </cell>
          <cell r="B252" t="str">
            <v>08610</v>
          </cell>
        </row>
        <row r="253">
          <cell r="A253" t="str">
            <v>Instituto Mexicano del Transporte (*)</v>
          </cell>
          <cell r="B253" t="str">
            <v>09001</v>
          </cell>
        </row>
        <row r="254">
          <cell r="A254" t="str">
            <v>Fid. 122.- Benjamín Hill Trabajadores F.F.C.C. Sonora-Baja California</v>
          </cell>
          <cell r="B254" t="str">
            <v>09003</v>
          </cell>
        </row>
        <row r="255">
          <cell r="A255" t="str">
            <v>Fideicomiso de inversión y administración del tramo carretero Nizuc-Tulum No. 160265-7</v>
          </cell>
          <cell r="B255" t="str">
            <v>09004</v>
          </cell>
        </row>
        <row r="256">
          <cell r="A256" t="str">
            <v>Fideicomiso del fondo de cobertura social de telecomunicaciones</v>
          </cell>
          <cell r="B256" t="str">
            <v>09005</v>
          </cell>
        </row>
        <row r="257">
          <cell r="A257" t="str">
            <v>Fideicomiso E-México</v>
          </cell>
          <cell r="B257" t="str">
            <v>09006</v>
          </cell>
        </row>
        <row r="258">
          <cell r="A258" t="str">
            <v>Fideicomiso programa habitacional de FERRONALES en la República Mexicana</v>
          </cell>
          <cell r="B258" t="str">
            <v>09007</v>
          </cell>
        </row>
        <row r="259">
          <cell r="A259" t="str">
            <v>Agencia Reguladora del Transporte Ferroviario (*)</v>
          </cell>
          <cell r="B259" t="str">
            <v>09010</v>
          </cell>
        </row>
        <row r="260">
          <cell r="A260" t="str">
            <v>Organismo Promotor de Inversiones en Telecomunicaciones</v>
          </cell>
          <cell r="B260" t="str">
            <v>09011</v>
          </cell>
        </row>
        <row r="261">
          <cell r="A261" t="str">
            <v>Agencia Federal de Aviación Civil</v>
          </cell>
          <cell r="B261" t="str">
            <v>09012</v>
          </cell>
        </row>
        <row r="262">
          <cell r="A262" t="str">
            <v>Aeropuertos y Servicios Auxiliares</v>
          </cell>
          <cell r="B262" t="str">
            <v>09085</v>
          </cell>
        </row>
        <row r="263">
          <cell r="A263" t="str">
            <v>Mandato para el pago de compromisos del Pabellón Aeroespacial CFE-SCT-ASA</v>
          </cell>
          <cell r="B263" t="str">
            <v>09086</v>
          </cell>
        </row>
        <row r="264">
          <cell r="A264" t="str">
            <v>Agencia Espacial Mexicana</v>
          </cell>
          <cell r="B264" t="str">
            <v>09087</v>
          </cell>
        </row>
        <row r="265">
          <cell r="A265" t="str">
            <v>Servicios a la Navegación en el Espacio Aéreo Mexicano</v>
          </cell>
          <cell r="B265" t="str">
            <v>09111</v>
          </cell>
        </row>
        <row r="266">
          <cell r="A266" t="str">
            <v>Caminos y Puentes Federales de Ingresos y Servicios Conexos</v>
          </cell>
          <cell r="B266" t="str">
            <v>09120</v>
          </cell>
        </row>
        <row r="267">
          <cell r="A267" t="str">
            <v>Instituto Federal de Telecomunicaciones</v>
          </cell>
          <cell r="B267" t="str">
            <v>09121</v>
          </cell>
        </row>
        <row r="268">
          <cell r="A268" t="str">
            <v>F/31293-4 Libramiento Oriente de San Luis Potosí</v>
          </cell>
          <cell r="B268" t="str">
            <v>09122</v>
          </cell>
        </row>
        <row r="269">
          <cell r="A269" t="str">
            <v>F/11025590 (Antes 4483-0) "Durango-Yerbanis"</v>
          </cell>
          <cell r="B269" t="str">
            <v>09123</v>
          </cell>
        </row>
        <row r="270">
          <cell r="A270" t="str">
            <v>F/21935-2 "Kantunil-Cancún"</v>
          </cell>
          <cell r="B270" t="str">
            <v>09124</v>
          </cell>
        </row>
        <row r="271">
          <cell r="A271" t="str">
            <v>Fideicomiso 2165-8 "Fondo para liquidación de trabajadores de la red FONADIN" (Antes FARAC)</v>
          </cell>
          <cell r="B271" t="str">
            <v>09125</v>
          </cell>
        </row>
        <row r="272">
          <cell r="A272" t="str">
            <v>Fideicomiso 148687 "Fondo para préstamos a corto plazo para apoyar a los trabajadores de CAPUFE en casos de contingencia"</v>
          </cell>
          <cell r="B272" t="str">
            <v>09126</v>
          </cell>
        </row>
        <row r="273">
          <cell r="A273" t="str">
            <v>F/1516 ATM (Antes 639-00-5) Tijuana-Tecate</v>
          </cell>
          <cell r="B273" t="str">
            <v>09127</v>
          </cell>
        </row>
        <row r="274">
          <cell r="A274" t="str">
            <v>Fideicomiso irrevocable de administración y fuente de pago número CIB/2064</v>
          </cell>
          <cell r="B274" t="str">
            <v>09128</v>
          </cell>
        </row>
        <row r="275">
          <cell r="A275" t="str">
            <v>Fideicomiso No. F/745293 (antes 2103) Cuauhtémoc-Osiris</v>
          </cell>
          <cell r="B275" t="str">
            <v>09129</v>
          </cell>
        </row>
        <row r="276">
          <cell r="A276" t="str">
            <v>Fideicomiso para la construcción, explotación y conservación del tramo carretero Atlacomulco-Maravatio</v>
          </cell>
          <cell r="B276" t="str">
            <v>09130</v>
          </cell>
        </row>
        <row r="277">
          <cell r="A277" t="str">
            <v>F/689 San Martín Texmelucan-Tlaxcala-El Molinito</v>
          </cell>
          <cell r="B277" t="str">
            <v>09131</v>
          </cell>
        </row>
        <row r="278">
          <cell r="A278" t="str">
            <v>Fideicomiso 11029386 (antes SM940243) Gómez Palacio-Cuencamé-Yerbanis</v>
          </cell>
          <cell r="B278" t="str">
            <v>09132</v>
          </cell>
        </row>
        <row r="279">
          <cell r="A279" t="str">
            <v>Administración Portuaria Integral de Ensenada, S.A. de C.V.</v>
          </cell>
          <cell r="B279" t="str">
            <v>09169</v>
          </cell>
        </row>
        <row r="280">
          <cell r="A280" t="str">
            <v>Administración Portuaria Integral de Mazatlán, S.A. de C.V.</v>
          </cell>
          <cell r="B280" t="str">
            <v>09171</v>
          </cell>
        </row>
        <row r="281">
          <cell r="A281" t="str">
            <v>Administración Portuaria Integral de Progreso, S.A. de C.V.</v>
          </cell>
          <cell r="B281" t="str">
            <v>09172</v>
          </cell>
        </row>
        <row r="282">
          <cell r="A282" t="str">
            <v>Administración Portuaria Integral de Puerto Vallarta, S.A. de C.V.</v>
          </cell>
          <cell r="B282" t="str">
            <v>09173</v>
          </cell>
        </row>
        <row r="283">
          <cell r="A283" t="str">
            <v>Administración Portuaria Integral de Topolobampo, S.A. de C.V.</v>
          </cell>
          <cell r="B283" t="str">
            <v>09174</v>
          </cell>
        </row>
        <row r="284">
          <cell r="A284" t="str">
            <v>Administración Portuaria Integral de Tuxpan, S.A. de C.V.</v>
          </cell>
          <cell r="B284" t="str">
            <v>09175</v>
          </cell>
        </row>
        <row r="285">
          <cell r="A285" t="str">
            <v>Administración Portuaria Integral de Altamira, S.A. de C.V.</v>
          </cell>
          <cell r="B285" t="str">
            <v>09176</v>
          </cell>
        </row>
        <row r="286">
          <cell r="A286" t="str">
            <v>Administración Portuaria Integral de Guaymas, S.A. de C.V.</v>
          </cell>
          <cell r="B286" t="str">
            <v>09177</v>
          </cell>
        </row>
        <row r="287">
          <cell r="A287" t="str">
            <v>Administración Portuaria Integral de Lázaro Cárdenas, S.A. de C.V.</v>
          </cell>
          <cell r="B287" t="str">
            <v>09178</v>
          </cell>
        </row>
        <row r="288">
          <cell r="A288" t="str">
            <v>Administración Portuaria Integral de Manzanillo, S.A. de C.V.</v>
          </cell>
          <cell r="B288" t="str">
            <v>09179</v>
          </cell>
        </row>
        <row r="289">
          <cell r="A289" t="str">
            <v>Administración Portuaria Integral de Dos Bocas, S.A. de C.V.</v>
          </cell>
          <cell r="B289" t="str">
            <v>09180</v>
          </cell>
        </row>
        <row r="290">
          <cell r="A290" t="str">
            <v>Administración Portuaria Integral de Tampico, S.A. de C.V.</v>
          </cell>
          <cell r="B290" t="str">
            <v>09181</v>
          </cell>
        </row>
        <row r="291">
          <cell r="A291" t="str">
            <v>Administración Portuaria Integral de Veracruz, S.A. de C.V.</v>
          </cell>
          <cell r="B291" t="str">
            <v>09182</v>
          </cell>
        </row>
        <row r="292">
          <cell r="A292" t="str">
            <v>Administración Portuaria Integral de Coatzacoalcos, S.A. de C.V.</v>
          </cell>
          <cell r="B292" t="str">
            <v>09183</v>
          </cell>
        </row>
        <row r="293">
          <cell r="A293" t="str">
            <v>Administración Portuaria Integral de Salina Cruz, S.A. de C.V.</v>
          </cell>
          <cell r="B293" t="str">
            <v>09184</v>
          </cell>
        </row>
        <row r="294">
          <cell r="A294" t="str">
            <v>Administración Portuaria Integral de Puerto Madero, S.A. de C.V.</v>
          </cell>
          <cell r="B294" t="str">
            <v>09186</v>
          </cell>
        </row>
        <row r="295">
          <cell r="A295" t="str">
            <v>Ferrocarril del Istmo de Tehuantepec, S.A. de C.V.</v>
          </cell>
          <cell r="B295" t="str">
            <v>09189</v>
          </cell>
        </row>
        <row r="296">
          <cell r="A296" t="str">
            <v>Fondo de infraestructura y equipamiento del Instituto Federal de Telecomunicaciones</v>
          </cell>
          <cell r="B296" t="str">
            <v>09221</v>
          </cell>
        </row>
        <row r="297">
          <cell r="A297" t="str">
            <v>Fideicomiso de Formación y Capacitación para el Personal de la Marina Mercante Nacional</v>
          </cell>
          <cell r="B297" t="str">
            <v>09225</v>
          </cell>
        </row>
        <row r="298">
          <cell r="A298" t="str">
            <v>Servicio Postal Mexicano</v>
          </cell>
          <cell r="B298" t="str">
            <v>09338</v>
          </cell>
        </row>
        <row r="299">
          <cell r="A299" t="str">
            <v>Telecomunicaciones de México</v>
          </cell>
          <cell r="B299" t="str">
            <v>09437</v>
          </cell>
        </row>
        <row r="300">
          <cell r="A300" t="str">
            <v>Servicios Aeroportuarios de la Ciudad de México, S.A. de C.V.</v>
          </cell>
          <cell r="B300" t="str">
            <v>09448</v>
          </cell>
        </row>
        <row r="301">
          <cell r="A301" t="str">
            <v>Grupo Aeroportuario de la Ciudad de México, S.A. de C.V.</v>
          </cell>
          <cell r="B301" t="str">
            <v>09450</v>
          </cell>
        </row>
        <row r="302">
          <cell r="A302" t="str">
            <v>Aeropuerto Internacional de la Ciudad de México, S.A. de C.V.</v>
          </cell>
          <cell r="B302" t="str">
            <v>09451</v>
          </cell>
        </row>
        <row r="303">
          <cell r="A303" t="str">
            <v>Fideicomiso para el desarrollo del nuevo Aeropuerto Internacional de la Ciudad del México</v>
          </cell>
          <cell r="B303" t="str">
            <v>09460</v>
          </cell>
        </row>
        <row r="304">
          <cell r="A304" t="str">
            <v>Fideicomiso para promover el desarrollo de proveedores y contratistas nacionales de la industria energética</v>
          </cell>
          <cell r="B304" t="str">
            <v>10001</v>
          </cell>
        </row>
        <row r="305">
          <cell r="A305" t="str">
            <v>Fideicomiso de Fomento Industrial LANFI</v>
          </cell>
          <cell r="B305" t="str">
            <v>10002</v>
          </cell>
        </row>
        <row r="306">
          <cell r="A306" t="str">
            <v>Fideicomiso del Programa Nacional Financiero al Microempresario</v>
          </cell>
          <cell r="B306" t="str">
            <v>10003</v>
          </cell>
        </row>
        <row r="307">
          <cell r="A307" t="str">
            <v>Centro Nacional de Metrología</v>
          </cell>
          <cell r="B307" t="str">
            <v>10095</v>
          </cell>
        </row>
        <row r="308">
          <cell r="A308" t="str">
            <v>Servicio Geológico Mexicano</v>
          </cell>
          <cell r="B308" t="str">
            <v>10100</v>
          </cell>
        </row>
        <row r="309">
          <cell r="A309" t="str">
            <v>Exportadora de Sal, S.A. de C.V.</v>
          </cell>
          <cell r="B309" t="str">
            <v>10101</v>
          </cell>
        </row>
        <row r="310">
          <cell r="A310" t="str">
            <v>Fideicomiso de Fomento Minero</v>
          </cell>
          <cell r="B310" t="str">
            <v>10102</v>
          </cell>
        </row>
        <row r="311">
          <cell r="A311" t="str">
            <v>Plan de pensiones de contribución definida para el personal de mando del FIFOMI</v>
          </cell>
          <cell r="B311" t="str">
            <v>10103</v>
          </cell>
        </row>
        <row r="312">
          <cell r="A312" t="str">
            <v>Plan de pensiones personal operativo</v>
          </cell>
          <cell r="B312" t="str">
            <v>10104</v>
          </cell>
        </row>
        <row r="313">
          <cell r="A313" t="str">
            <v>Prima de antigüedad</v>
          </cell>
          <cell r="B313" t="str">
            <v>10105</v>
          </cell>
        </row>
        <row r="314">
          <cell r="A314" t="str">
            <v>ProMéxico</v>
          </cell>
          <cell r="B314" t="str">
            <v>10110</v>
          </cell>
        </row>
        <row r="315">
          <cell r="A315" t="str">
            <v>Comisión Federal de Competencia Económica</v>
          </cell>
          <cell r="B315" t="str">
            <v>10111</v>
          </cell>
        </row>
        <row r="316">
          <cell r="A316" t="str">
            <v>Fondo para solventar las contingencias derivadas de juicios laborales de la Comisión Federal de Competencia Económica</v>
          </cell>
          <cell r="B316" t="str">
            <v>10112</v>
          </cell>
        </row>
        <row r="317">
          <cell r="A317" t="str">
            <v>Comisión Nacional de Mejora Regulatoria</v>
          </cell>
          <cell r="B317" t="str">
            <v>10141</v>
          </cell>
        </row>
        <row r="318">
          <cell r="A318" t="str">
            <v>Fideicomiso fondo de ahorro obreros de ESSA</v>
          </cell>
          <cell r="B318" t="str">
            <v>10201</v>
          </cell>
        </row>
        <row r="319">
          <cell r="A319" t="str">
            <v>Fideicomiso plan de pensiones y jubilaciones ESSA</v>
          </cell>
          <cell r="B319" t="str">
            <v>10202</v>
          </cell>
        </row>
        <row r="320">
          <cell r="A320" t="str">
            <v>Instituto Nacional del Emprendedor</v>
          </cell>
          <cell r="B320" t="str">
            <v>10211</v>
          </cell>
        </row>
        <row r="321">
          <cell r="A321" t="str">
            <v>México Emprende</v>
          </cell>
          <cell r="B321" t="str">
            <v>10212</v>
          </cell>
        </row>
        <row r="322">
          <cell r="A322" t="str">
            <v>Instituto Mexicano de la Propiedad Industrial</v>
          </cell>
          <cell r="B322" t="str">
            <v>10265</v>
          </cell>
        </row>
        <row r="323">
          <cell r="A323" t="str">
            <v>Fideicomiso para la competitividad e innovación México-Unión Europea y/o Fideicomiso PROCEI</v>
          </cell>
          <cell r="B323" t="str">
            <v>10310</v>
          </cell>
        </row>
        <row r="324">
          <cell r="A324" t="str">
            <v>Mandato para la administración de los recursos del programa de apoyo a la industria cinematográfica y audiovisual, Fondo</v>
          </cell>
          <cell r="B324" t="str">
            <v>10311</v>
          </cell>
        </row>
        <row r="325">
          <cell r="A325" t="str">
            <v>Procuraduría Federal del Consumidor</v>
          </cell>
          <cell r="B325" t="str">
            <v>10315</v>
          </cell>
        </row>
        <row r="326">
          <cell r="A326" t="str">
            <v>Comisión de Apelación y Arbitraje del Deporte (*)</v>
          </cell>
          <cell r="B326" t="str">
            <v>11001</v>
          </cell>
        </row>
        <row r="327">
          <cell r="A327" t="str">
            <v>Coordinación General @prende.mx (*)</v>
          </cell>
          <cell r="B327" t="str">
            <v>11002</v>
          </cell>
        </row>
        <row r="328">
          <cell r="A328" t="str">
            <v>Coordinación Nacional del Servicio Profesional Docente (*)</v>
          </cell>
          <cell r="B328" t="str">
            <v>11003</v>
          </cell>
        </row>
        <row r="329">
          <cell r="A329" t="str">
            <v>Tecnológico Nacional de México (*)</v>
          </cell>
          <cell r="B329" t="str">
            <v>11004</v>
          </cell>
        </row>
        <row r="330">
          <cell r="A330" t="str">
            <v>Universidad Abierta y a Distancia de México (*)</v>
          </cell>
          <cell r="B330" t="str">
            <v>11005</v>
          </cell>
        </row>
        <row r="331">
          <cell r="A331" t="str">
            <v>XE-IPN Canal 11 (*)</v>
          </cell>
          <cell r="B331" t="str">
            <v>11006</v>
          </cell>
        </row>
        <row r="332">
          <cell r="A332" t="str">
            <v>Bachillerato general en sus modalidades no escolarizada y mixta</v>
          </cell>
          <cell r="B332" t="str">
            <v>11007</v>
          </cell>
        </row>
        <row r="333">
          <cell r="A333" t="str">
            <v>Convenio de cooperación para la operación del Programa de Educación a Distancia</v>
          </cell>
          <cell r="B333" t="str">
            <v>11008</v>
          </cell>
        </row>
        <row r="334">
          <cell r="A334" t="str">
            <v>Convenio de cooperación para la operación del Programa de Educación a Distancia II</v>
          </cell>
          <cell r="B334" t="str">
            <v>11009</v>
          </cell>
        </row>
        <row r="335">
          <cell r="A335" t="str">
            <v>Convenio específico para la operación y desarrollo del Programa SEPA-Ingles</v>
          </cell>
          <cell r="B335" t="str">
            <v>11010</v>
          </cell>
        </row>
        <row r="336">
          <cell r="A336" t="str">
            <v>Fideicomiso del Programa de escuelas de excelencia para abatir el rezago educativo</v>
          </cell>
          <cell r="B336" t="str">
            <v>11011</v>
          </cell>
        </row>
        <row r="337">
          <cell r="A337" t="str">
            <v>Fideicomiso irrevocable de administración "Centro Cultural Santo Domingo", Oaxaca</v>
          </cell>
          <cell r="B337" t="str">
            <v>11012</v>
          </cell>
        </row>
        <row r="338">
          <cell r="A338" t="str">
            <v>Fideicomiso para la cultura de la comisión México-Estados Unidos para el intercambio educativo y cultural F/22514 (FONCA)</v>
          </cell>
          <cell r="B338" t="str">
            <v>11014</v>
          </cell>
        </row>
        <row r="339">
          <cell r="A339" t="str">
            <v>Fideicomiso para el Programa especial de financiamiento a la vivienda para el magisterio</v>
          </cell>
          <cell r="B339" t="str">
            <v>11015</v>
          </cell>
        </row>
        <row r="340">
          <cell r="A340" t="str">
            <v>Fideicomiso para la adaptación de los museos Diego Rivera y Frida Kahlo</v>
          </cell>
          <cell r="B340" t="str">
            <v>11016</v>
          </cell>
        </row>
        <row r="341">
          <cell r="A341" t="str">
            <v>Fideicomiso para la Comisión México-Estados Unidos F 22927-8</v>
          </cell>
          <cell r="B341" t="str">
            <v>11017</v>
          </cell>
        </row>
        <row r="342">
          <cell r="A342" t="str">
            <v>Fideicomiso para la conservación de la Casa del Risco y Pinacoteca Isidro Fabela</v>
          </cell>
          <cell r="B342" t="str">
            <v>11018</v>
          </cell>
        </row>
        <row r="343">
          <cell r="A343" t="str">
            <v>Fideicomiso 14780-8 Fondo Nacional para Escuelas de Calidad</v>
          </cell>
          <cell r="B343" t="str">
            <v>11019</v>
          </cell>
        </row>
        <row r="344">
          <cell r="A344" t="str">
            <v>Fondo de apoyo al Programa Intersectorial de Educación Saludable</v>
          </cell>
          <cell r="B344" t="str">
            <v>11020</v>
          </cell>
        </row>
        <row r="345">
          <cell r="A345" t="str">
            <v>Fondo de la amistad México-Japón</v>
          </cell>
          <cell r="B345" t="str">
            <v>11021</v>
          </cell>
        </row>
        <row r="346">
          <cell r="A346" t="str">
            <v>Fondo de retiro de los trabajadores de la SEP (FORTE)</v>
          </cell>
          <cell r="B346" t="str">
            <v>11022</v>
          </cell>
        </row>
        <row r="347">
          <cell r="A347" t="str">
            <v>Mandato para el Fondo de apoyo al proyecto en el Distrito Federal</v>
          </cell>
          <cell r="B347" t="str">
            <v>11023</v>
          </cell>
        </row>
        <row r="348">
          <cell r="A348" t="str">
            <v>Programa Nacional de Superación de Personal Académico (SUPERA)</v>
          </cell>
          <cell r="B348" t="str">
            <v>11024</v>
          </cell>
        </row>
        <row r="349">
          <cell r="A349" t="str">
            <v>Centro de Capacitación Cinematográfica, A.C.</v>
          </cell>
          <cell r="B349" t="str">
            <v>11063</v>
          </cell>
        </row>
        <row r="350">
          <cell r="A350" t="str">
            <v>Centro de Enseñanza Técnica Industrial</v>
          </cell>
          <cell r="B350" t="str">
            <v>11065</v>
          </cell>
        </row>
        <row r="351">
          <cell r="A351" t="str">
            <v>El Colegio de la Frontera Norte, A.C.</v>
          </cell>
          <cell r="B351" t="str">
            <v>11075</v>
          </cell>
        </row>
        <row r="352">
          <cell r="A352" t="str">
            <v>Fideicomiso de investigación el Colegio de la Frontera Norte</v>
          </cell>
          <cell r="B352" t="str">
            <v>11076</v>
          </cell>
        </row>
        <row r="353">
          <cell r="A353" t="str">
            <v xml:space="preserve">Centro de Investigación en Ciencias de Información Geoespacial </v>
          </cell>
          <cell r="B353" t="str">
            <v>11080</v>
          </cell>
        </row>
        <row r="354">
          <cell r="A354" t="str">
            <v>Fondo de investigación científica y desarrollo tecnológico del Centro de Investigación en Geografía y Geomática, Ing. Jorge L. Tamayo, A.C.</v>
          </cell>
          <cell r="B354" t="str">
            <v>11081</v>
          </cell>
        </row>
        <row r="355">
          <cell r="A355" t="str">
            <v>Centro de Investigación en Alimentación y Desarrollo, A.C.</v>
          </cell>
          <cell r="B355" t="str">
            <v>11083</v>
          </cell>
        </row>
        <row r="356">
          <cell r="A356" t="str">
            <v>Centro de Investigación y de Estudios Avanzados del Instituto Politécnico Nacional</v>
          </cell>
          <cell r="B356" t="str">
            <v>11085</v>
          </cell>
        </row>
        <row r="357">
          <cell r="A357" t="str">
            <v>Fideicomiso de apoyo a las actividades del CINVESTAV</v>
          </cell>
          <cell r="B357" t="str">
            <v>11086</v>
          </cell>
        </row>
        <row r="358">
          <cell r="A358" t="str">
            <v>Centro de Investigación en Materiales Avanzados, S.C.</v>
          </cell>
          <cell r="B358" t="str">
            <v>11088</v>
          </cell>
        </row>
        <row r="359">
          <cell r="A359" t="str">
            <v>Fideicomiso Centro de Investigación en Materiales Avanzados, S.C. (CIMAV)</v>
          </cell>
          <cell r="B359" t="str">
            <v>11089</v>
          </cell>
        </row>
        <row r="360">
          <cell r="A360" t="str">
            <v>Centro de Investigación y Docencia Económicas, A.C.</v>
          </cell>
          <cell r="B360" t="str">
            <v>11090</v>
          </cell>
        </row>
        <row r="361">
          <cell r="A361" t="str">
            <v>Fideicomiso 1725-1-Para integrar diversos fondos (Patrimonial)</v>
          </cell>
          <cell r="B361" t="str">
            <v>11091</v>
          </cell>
        </row>
        <row r="362">
          <cell r="A362" t="str">
            <v>Fideicomiso 1738-3-Ciencia y Tecnología</v>
          </cell>
          <cell r="B362" t="str">
            <v>11092</v>
          </cell>
        </row>
        <row r="363">
          <cell r="A363" t="str">
            <v>Centro de Investigaciones y Estudios Superiores en Antropología Social</v>
          </cell>
          <cell r="B363" t="str">
            <v>11100</v>
          </cell>
        </row>
        <row r="364">
          <cell r="A364" t="str">
            <v>Centro de Investigación Científica y de Educación Superior de Ensenada, Baja California</v>
          </cell>
          <cell r="B364" t="str">
            <v>11101</v>
          </cell>
        </row>
        <row r="365">
          <cell r="A365" t="str">
            <v>Centro de Investigación en Matemáticas, A.C.</v>
          </cell>
          <cell r="B365" t="str">
            <v>11102</v>
          </cell>
        </row>
        <row r="366">
          <cell r="A366" t="str">
            <v>Centro de Investigación y Asistencia en Tecnología y Diseño del Estado de Jalisco, A.C.</v>
          </cell>
          <cell r="B366" t="str">
            <v>11103</v>
          </cell>
        </row>
        <row r="367">
          <cell r="A367" t="str">
            <v>CIATEQ, A.C. Centro de Tecnología Avanzada</v>
          </cell>
          <cell r="B367" t="str">
            <v>11104</v>
          </cell>
        </row>
        <row r="368">
          <cell r="A368" t="str">
            <v>CIATEC, A.C. "Centro de Innovación Aplicada en Tecnologías Competitivas"</v>
          </cell>
          <cell r="B368" t="str">
            <v>11105</v>
          </cell>
        </row>
        <row r="369">
          <cell r="A369" t="str">
            <v>Centro de Investigación y Desarrollo Tecnológico en Electroquímica, S.C.</v>
          </cell>
          <cell r="B369" t="str">
            <v>11106</v>
          </cell>
        </row>
        <row r="370">
          <cell r="A370" t="str">
            <v>Centro de Investigaciones Biológicas del Noroeste, S.C.</v>
          </cell>
          <cell r="B370" t="str">
            <v>11107</v>
          </cell>
        </row>
        <row r="371">
          <cell r="A371" t="str">
            <v>Centro de Investigación Científica de Yucatán, A.C.</v>
          </cell>
          <cell r="B371" t="str">
            <v>11108</v>
          </cell>
        </row>
        <row r="372">
          <cell r="A372" t="str">
            <v>El Colegio de la Frontera Sur</v>
          </cell>
          <cell r="B372" t="str">
            <v>11109</v>
          </cell>
        </row>
        <row r="373">
          <cell r="A373" t="str">
            <v>Centro de Investigaciones en Óptica, A.C.</v>
          </cell>
          <cell r="B373" t="str">
            <v>11110</v>
          </cell>
        </row>
        <row r="374">
          <cell r="A374" t="str">
            <v>Centro de Investigación en Química Aplicada</v>
          </cell>
          <cell r="B374" t="str">
            <v>11111</v>
          </cell>
        </row>
        <row r="375">
          <cell r="A375" t="str">
            <v>Consejo Nacional de Ciencia y Tecnología</v>
          </cell>
          <cell r="B375" t="str">
            <v>11112</v>
          </cell>
        </row>
        <row r="376">
          <cell r="A376" t="str">
            <v>Colegio de Bachilleres</v>
          </cell>
          <cell r="B376" t="str">
            <v>11115</v>
          </cell>
        </row>
        <row r="377">
          <cell r="A377" t="str">
            <v>Fondo de investigación científica y desarrollo tecnológico del Centro de Investigación Científica de Yucatán, A.C.</v>
          </cell>
          <cell r="B377" t="str">
            <v>11118</v>
          </cell>
        </row>
        <row r="378">
          <cell r="A378" t="str">
            <v>El Colegio de México, A.C.</v>
          </cell>
          <cell r="B378" t="str">
            <v>11120</v>
          </cell>
        </row>
        <row r="379">
          <cell r="A379" t="str">
            <v>Centro de Ingeniería y Desarrollo Industrial</v>
          </cell>
          <cell r="B379" t="str">
            <v>11121</v>
          </cell>
        </row>
        <row r="380">
          <cell r="A380" t="str">
            <v>Fideicomiso Centro de Ingeniería y Desarrollo Industrial No. 135826-8</v>
          </cell>
          <cell r="B380" t="str">
            <v>11122</v>
          </cell>
        </row>
        <row r="381">
          <cell r="A381" t="str">
            <v>Colegio Nacional de Educación Profesional Técnica</v>
          </cell>
          <cell r="B381" t="str">
            <v>11125</v>
          </cell>
        </row>
        <row r="382">
          <cell r="A382" t="str">
            <v>Comisión Nacional de Cultura Física y Deporte</v>
          </cell>
          <cell r="B382" t="str">
            <v>11131</v>
          </cell>
        </row>
        <row r="383">
          <cell r="A383" t="str">
            <v>Comisión de Operación y Fomento de Actividades Académicas del Instituto Politécnico Nacional</v>
          </cell>
          <cell r="B383" t="str">
            <v>11135</v>
          </cell>
        </row>
        <row r="384">
          <cell r="A384" t="str">
            <v>Comisión Nacional de Libros de Texto Gratuitos</v>
          </cell>
          <cell r="B384" t="str">
            <v>11137</v>
          </cell>
        </row>
        <row r="385">
          <cell r="A385" t="str">
            <v>Instituto Nacional de la Infraestructura Física Educativa</v>
          </cell>
          <cell r="B385" t="str">
            <v>11140</v>
          </cell>
        </row>
        <row r="386">
          <cell r="A386" t="str">
            <v>Secretaría de Cultura</v>
          </cell>
          <cell r="B386" t="str">
            <v>11141</v>
          </cell>
        </row>
        <row r="387">
          <cell r="A387" t="str">
            <v>Instituto Nacional del Derecho de Autor (*)</v>
          </cell>
          <cell r="B387" t="str">
            <v>11142</v>
          </cell>
        </row>
        <row r="388">
          <cell r="A388" t="str">
            <v>Radio Educación (*)</v>
          </cell>
          <cell r="B388" t="str">
            <v>11143</v>
          </cell>
        </row>
        <row r="389">
          <cell r="A389" t="str">
            <v>Fideicomiso Museo de Arte Popular Mexicano</v>
          </cell>
          <cell r="B389" t="str">
            <v>11144</v>
          </cell>
        </row>
        <row r="390">
          <cell r="A390" t="str">
            <v>Fideicomiso para apoyar la construcción del Centro Nacional de las Artes</v>
          </cell>
          <cell r="B390" t="str">
            <v>11145</v>
          </cell>
        </row>
        <row r="391">
          <cell r="A391" t="str">
            <v>Mandato Antiguo Colegio de San Idelfonso</v>
          </cell>
          <cell r="B391" t="str">
            <v>11146</v>
          </cell>
        </row>
        <row r="392">
          <cell r="A392" t="str">
            <v>Mandato del fondo nacional para la cultura y las artes</v>
          </cell>
          <cell r="B392">
            <v>11147</v>
          </cell>
        </row>
        <row r="393">
          <cell r="A393" t="str">
            <v>Compañía Operadora del Centro Cultural y Turístico de Tijuana, S.A. de C.V.</v>
          </cell>
          <cell r="B393" t="str">
            <v>11148</v>
          </cell>
        </row>
        <row r="394">
          <cell r="A394" t="str">
            <v>Consejo Nacional de Fomento Educativo</v>
          </cell>
          <cell r="B394" t="str">
            <v>11150</v>
          </cell>
        </row>
        <row r="395">
          <cell r="A395" t="str">
            <v>Instituto Nacional de Antropología e Historia</v>
          </cell>
          <cell r="B395" t="str">
            <v>11151</v>
          </cell>
        </row>
        <row r="396">
          <cell r="A396" t="str">
            <v>Fideicomiso irrevocable de administración 'Museo Regional de Guadalupe', Zacatecas</v>
          </cell>
          <cell r="B396" t="str">
            <v>11153</v>
          </cell>
        </row>
        <row r="397">
          <cell r="A397" t="str">
            <v>Fideicomiso para el fomento y la conservación del Patrimonio Cultural, Antropológico, Arqueológico e Histórico de México</v>
          </cell>
          <cell r="B397" t="str">
            <v>11154</v>
          </cell>
        </row>
        <row r="398">
          <cell r="A398" t="str">
            <v>Fideicomiso privado irrevocable de administración 'Santo Domingo de Guzmán', Chiapas</v>
          </cell>
          <cell r="B398" t="str">
            <v>11155</v>
          </cell>
        </row>
        <row r="399">
          <cell r="A399" t="str">
            <v>Instituto Nacional de Bellas Artes y Literatura</v>
          </cell>
          <cell r="B399" t="str">
            <v>11161</v>
          </cell>
        </row>
        <row r="400">
          <cell r="A400" t="str">
            <v>Corporación Mexicana de Investigación en Materiales, S.A. de C.V.</v>
          </cell>
          <cell r="B400" t="str">
            <v>11163</v>
          </cell>
        </row>
        <row r="401">
          <cell r="A401" t="str">
            <v>Fondo de investigación científica y desarrollo tecnológico de COMIMSA</v>
          </cell>
          <cell r="B401" t="str">
            <v>11164</v>
          </cell>
        </row>
        <row r="402">
          <cell r="A402" t="str">
            <v>Instituto Politécnico Nacional</v>
          </cell>
          <cell r="B402" t="str">
            <v>11171</v>
          </cell>
        </row>
        <row r="403">
          <cell r="A403" t="str">
            <v>Fideicomiso fondo de investigación científica y desarrollo tecnológico del IPN</v>
          </cell>
          <cell r="B403" t="str">
            <v>11172</v>
          </cell>
        </row>
        <row r="404">
          <cell r="A404" t="str">
            <v>Fideicomiso Centro de Investigaciones en Óptica, A.C. No. 040026-8</v>
          </cell>
          <cell r="B404" t="str">
            <v>11180</v>
          </cell>
        </row>
        <row r="405">
          <cell r="A405" t="str">
            <v>Fideicomiso para el pago de las obligaciones laborales de los trabajadores del Centro de Investigaciones en Óptica, A.C.</v>
          </cell>
          <cell r="B405" t="str">
            <v>11181</v>
          </cell>
        </row>
        <row r="406">
          <cell r="A406" t="str">
            <v>Fideicomiso para el Fondo de los Trabajadores del CIAD</v>
          </cell>
          <cell r="B406" t="str">
            <v>11183</v>
          </cell>
        </row>
        <row r="407">
          <cell r="A407" t="str">
            <v>Fideicomiso Centro de Investigación en Alimentación y Desarrollo, A.C. (CIAD)</v>
          </cell>
          <cell r="B407" t="str">
            <v>11184</v>
          </cell>
        </row>
        <row r="408">
          <cell r="A408" t="str">
            <v>Educal, S.A. de C.V.</v>
          </cell>
          <cell r="B408" t="str">
            <v>11186</v>
          </cell>
        </row>
        <row r="409">
          <cell r="A409" t="str">
            <v>El Colegio de Michoacán, A.C.</v>
          </cell>
          <cell r="B409" t="str">
            <v>11187</v>
          </cell>
        </row>
        <row r="410">
          <cell r="A410" t="str">
            <v>Fideicomiso de ciencia y tecnología del Colegio de Michoacán, A. C.</v>
          </cell>
          <cell r="B410" t="str">
            <v>11188</v>
          </cell>
        </row>
        <row r="411">
          <cell r="A411" t="str">
            <v>Impresora y Encuadernadora Progreso, S.A. de C.V.</v>
          </cell>
          <cell r="B411" t="str">
            <v>11190</v>
          </cell>
        </row>
        <row r="412">
          <cell r="A412" t="str">
            <v>Estudios Churubusco Azteca, S.A.</v>
          </cell>
          <cell r="B412" t="str">
            <v>11195</v>
          </cell>
        </row>
        <row r="413">
          <cell r="A413" t="str">
            <v>Instituto Nacional de Estudios Históricos de las Revoluciones de México</v>
          </cell>
          <cell r="B413" t="str">
            <v>11199</v>
          </cell>
        </row>
        <row r="414">
          <cell r="A414" t="str">
            <v>Fideicomiso de proyectos de investigación del Centro de Investigación Científica y de Educación Superior de Ensenada, B.C.</v>
          </cell>
          <cell r="B414" t="str">
            <v>11201</v>
          </cell>
        </row>
        <row r="415">
          <cell r="A415" t="str">
            <v>Fideicomiso para pago de primas de antigüedad y jubilación CIQA</v>
          </cell>
          <cell r="B415" t="str">
            <v>11202</v>
          </cell>
        </row>
        <row r="416">
          <cell r="A416" t="str">
            <v>Fideicomiso inversión y administración</v>
          </cell>
          <cell r="B416" t="str">
            <v>11203</v>
          </cell>
        </row>
        <row r="417">
          <cell r="A417" t="str">
            <v>Fondo de investigación científica y desarrollo tecnológico-CIESAS</v>
          </cell>
          <cell r="B417" t="str">
            <v>11204</v>
          </cell>
        </row>
        <row r="418">
          <cell r="A418" t="str">
            <v>Centro Nacional de Control de Energía</v>
          </cell>
          <cell r="B418" t="str">
            <v>11205</v>
          </cell>
        </row>
        <row r="419">
          <cell r="A419" t="str">
            <v>Fideicomiso de investigación científica y desarrollo tecnológico del Centro Publico de Investigación y Desarrollo Tecnológico en Electroquímica, S.C., en materia de electroquímica, agua, procesos, materiales ambiente y ciencias afines</v>
          </cell>
          <cell r="B419" t="str">
            <v>11206</v>
          </cell>
        </row>
        <row r="420">
          <cell r="A420" t="str">
            <v>Fideicomiso Centro de Investigaciones Biológicas del Noroeste, S.C.</v>
          </cell>
          <cell r="B420" t="str">
            <v>11207</v>
          </cell>
        </row>
        <row r="421">
          <cell r="A421" t="str">
            <v>Fondo de investigación científica y desarrollo tecnológico de El Colegio de la Frontera Sur Fid. 784</v>
          </cell>
          <cell r="B421" t="str">
            <v>11209</v>
          </cell>
        </row>
        <row r="422">
          <cell r="A422" t="str">
            <v>Fideicomiso de los Sistemas Normalizado de Competencia Laboral y de Certificación de Competencia Laboral</v>
          </cell>
          <cell r="B422" t="str">
            <v>11225</v>
          </cell>
        </row>
        <row r="423">
          <cell r="A423" t="str">
            <v>Fideicomiso de administración e inversión para el desarrollo y fomento del deporte en el Estado de Puebla</v>
          </cell>
          <cell r="B423" t="str">
            <v>11231</v>
          </cell>
        </row>
        <row r="424">
          <cell r="A424" t="str">
            <v xml:space="preserve">Fideicomiso de inversión y administración </v>
          </cell>
          <cell r="B424" t="str">
            <v>11232</v>
          </cell>
        </row>
        <row r="425">
          <cell r="A425" t="str">
            <v>Fideicomiso de inversión y administración denominado "World Cup in Shotgun Acapulco 2010"</v>
          </cell>
          <cell r="B425" t="str">
            <v>11233</v>
          </cell>
        </row>
        <row r="426">
          <cell r="A426" t="str">
            <v>Fideicomiso para becas y apoyos deportivos "Chelito Zamora"</v>
          </cell>
          <cell r="B426" t="str">
            <v>11234</v>
          </cell>
        </row>
        <row r="427">
          <cell r="A427" t="str">
            <v>Fideicomiso para el desarrollo de infraestructura y equipamiento deportivo para los Juegos Panamericanos, Guadalajara 2011</v>
          </cell>
          <cell r="B427" t="str">
            <v>11235</v>
          </cell>
        </row>
        <row r="428">
          <cell r="A428" t="str">
            <v>Fideicomiso para la infraestructura deportiva</v>
          </cell>
          <cell r="B428" t="str">
            <v>11236</v>
          </cell>
        </row>
        <row r="429">
          <cell r="A429" t="str">
            <v>Fideicomiso para la infraestructura deportiva (FINDEPO) [201011L6I01528]</v>
          </cell>
          <cell r="B429" t="str">
            <v>11237</v>
          </cell>
        </row>
        <row r="430">
          <cell r="A430" t="str">
            <v>Fideicomiso para la infraestructura deportiva  [201011L6I01539]</v>
          </cell>
          <cell r="B430" t="str">
            <v>11238</v>
          </cell>
        </row>
        <row r="431">
          <cell r="A431" t="str">
            <v>Fideicomiso público de administración e inversión para el desarrollo de la infraestructura y equipamiento deportivo en el Estado de Veracruz de Ignacio de la Llave para los Juegos Deportivos Centroamericanos y del Caribe Veracruz 2014</v>
          </cell>
          <cell r="B431" t="str">
            <v>11239</v>
          </cell>
        </row>
        <row r="432">
          <cell r="A432" t="str">
            <v>Fondo para el deporte de alto rendimiento</v>
          </cell>
          <cell r="B432" t="str">
            <v>11240</v>
          </cell>
        </row>
        <row r="433">
          <cell r="A433" t="str">
            <v>Fondo de Cultura Económica</v>
          </cell>
          <cell r="B433" t="str">
            <v>11249</v>
          </cell>
        </row>
        <row r="434">
          <cell r="A434" t="str">
            <v>Fideicomiso de administración e Inversión para el manejo del fondo de ahorro de los trabajadores del Fondo de Cultura Económica</v>
          </cell>
          <cell r="B434" t="str">
            <v>11250</v>
          </cell>
        </row>
        <row r="435">
          <cell r="A435" t="str">
            <v>Fideicomiso para el otorgamiento y pago de primas de antigüedad de su personal y los beneficiarios que estos designen en su caso</v>
          </cell>
          <cell r="B435" t="str">
            <v>11252</v>
          </cell>
        </row>
        <row r="436">
          <cell r="A436" t="str">
            <v>Fideicomiso SEP/DGETI/FCE</v>
          </cell>
          <cell r="B436" t="str">
            <v>11253</v>
          </cell>
        </row>
        <row r="437">
          <cell r="A437" t="str">
            <v>INFOTEC Centro de Investigación e Innovación en Tecnologías de la Información y Comunicación</v>
          </cell>
          <cell r="B437" t="str">
            <v>11262</v>
          </cell>
        </row>
        <row r="438">
          <cell r="A438" t="str">
            <v>Fondo de investigación científica y desarrollo tecnológico del Fondo de Información y Documentación para la Industria INFOTEC</v>
          </cell>
          <cell r="B438" t="str">
            <v>11263</v>
          </cell>
        </row>
        <row r="439">
          <cell r="A439" t="str">
            <v>Fondo para el Desarrollo de Recursos Humanos (*)</v>
          </cell>
          <cell r="B439" t="str">
            <v>11275</v>
          </cell>
        </row>
        <row r="440">
          <cell r="A440" t="str">
            <v>Instituto de Ecología, A.C.</v>
          </cell>
          <cell r="B440" t="str">
            <v>11279</v>
          </cell>
        </row>
        <row r="441">
          <cell r="A441" t="str">
            <v>Instituto de Investigaciones "Dr. José María Luis Mora"</v>
          </cell>
          <cell r="B441" t="str">
            <v>11280</v>
          </cell>
        </row>
        <row r="442">
          <cell r="A442" t="str">
            <v>Fondos de investigación científica y desarrollo tecnológico 1759-6</v>
          </cell>
          <cell r="B442" t="str">
            <v>11281</v>
          </cell>
        </row>
        <row r="443">
          <cell r="A443" t="str">
            <v>Fondo para los trabajadores por prima de antigüedad de EDUCAL</v>
          </cell>
          <cell r="B443" t="str">
            <v>11286</v>
          </cell>
        </row>
        <row r="444">
          <cell r="A444" t="str">
            <v>Instituto Nacional de Astrofísica, Óptica y Electrónica</v>
          </cell>
          <cell r="B444" t="str">
            <v>11290</v>
          </cell>
        </row>
        <row r="445">
          <cell r="A445" t="str">
            <v>Fideicomiso de investigación científica y desarrollo tecnológico No. 1750-2</v>
          </cell>
          <cell r="B445" t="str">
            <v>11291</v>
          </cell>
        </row>
        <row r="446">
          <cell r="A446" t="str">
            <v>Fideicomiso Centro de Investigación en Matemáticas No. 040024-1</v>
          </cell>
          <cell r="B446" t="str">
            <v>11301</v>
          </cell>
        </row>
        <row r="447">
          <cell r="A447" t="str">
            <v>Fideicomiso de obligaciones laborales del CIMAT</v>
          </cell>
          <cell r="B447" t="str">
            <v>11302</v>
          </cell>
        </row>
        <row r="448">
          <cell r="A448" t="str">
            <v>Fideicomiso de investigación científica y de desarrollo tecnológico</v>
          </cell>
          <cell r="B448" t="str">
            <v>11303</v>
          </cell>
        </row>
        <row r="449">
          <cell r="A449" t="str">
            <v>Fideicomiso para pasivos laborales y primas de antigüedad para el personal del CIATEC</v>
          </cell>
          <cell r="B449" t="str">
            <v>11305</v>
          </cell>
        </row>
        <row r="450">
          <cell r="A450" t="str">
            <v>Fideicomiso CIATEC</v>
          </cell>
          <cell r="B450" t="str">
            <v>11306</v>
          </cell>
        </row>
        <row r="451">
          <cell r="A451" t="str">
            <v>Instituto Nacional para la Educación de los Adultos</v>
          </cell>
          <cell r="B451" t="str">
            <v>11310</v>
          </cell>
        </row>
        <row r="452">
          <cell r="A452" t="str">
            <v>Instituto Nacional de Lenguas Indígenas</v>
          </cell>
          <cell r="B452" t="str">
            <v>11311</v>
          </cell>
        </row>
        <row r="453">
          <cell r="A453" t="str">
            <v>Instituto Mexicano de Cinematografía</v>
          </cell>
          <cell r="B453" t="str">
            <v>11312</v>
          </cell>
        </row>
        <row r="454">
          <cell r="A454" t="str">
            <v>Fideicomiso fondo de inversión y estímulos al cine (FIDECINE)</v>
          </cell>
          <cell r="B454" t="str">
            <v>11313</v>
          </cell>
        </row>
        <row r="455">
          <cell r="A455" t="str">
            <v>Fideicomiso fondo para la producción cinematográfica de calidad (FOPROCINE)</v>
          </cell>
          <cell r="B455" t="str">
            <v>11314</v>
          </cell>
        </row>
        <row r="456">
          <cell r="A456" t="str">
            <v>Instituto Mexicano de la Juventud</v>
          </cell>
          <cell r="B456" t="str">
            <v>11318</v>
          </cell>
        </row>
        <row r="457">
          <cell r="A457" t="str">
            <v>Instituto Mexicano de la Radio</v>
          </cell>
          <cell r="B457" t="str">
            <v>11321</v>
          </cell>
        </row>
        <row r="458">
          <cell r="A458" t="str">
            <v>Comisión Nacional para la Mejora Continua de la Educación</v>
          </cell>
          <cell r="B458" t="str">
            <v>11323</v>
          </cell>
        </row>
        <row r="459">
          <cell r="A459" t="str">
            <v>Fondo de investigación científica y desarrollo tecnológico-INECOL</v>
          </cell>
          <cell r="B459">
            <v>11379</v>
          </cell>
        </row>
        <row r="460">
          <cell r="A460" t="str">
            <v>Patronato de Obras e Instalaciones del Instituto Politécnico Nacional</v>
          </cell>
          <cell r="B460" t="str">
            <v>11390</v>
          </cell>
        </row>
        <row r="461">
          <cell r="A461" t="str">
            <v>Fideicomiso N° 030051-4</v>
          </cell>
          <cell r="B461" t="str">
            <v>11404</v>
          </cell>
        </row>
        <row r="462">
          <cell r="A462" t="str">
            <v>Fondo de retiro voluntario y liquidaciones del personal de CIATEQ, A.C.</v>
          </cell>
          <cell r="B462" t="str">
            <v>11405</v>
          </cell>
        </row>
        <row r="463">
          <cell r="A463" t="str">
            <v>Televisión Metropolitana, S.A. de C.V.</v>
          </cell>
          <cell r="B463" t="str">
            <v>11425</v>
          </cell>
        </row>
        <row r="464">
          <cell r="A464" t="str">
            <v>Fondo de cooperación internacional en ciencia y tecnología</v>
          </cell>
          <cell r="B464" t="str">
            <v>11512</v>
          </cell>
        </row>
        <row r="465">
          <cell r="A465" t="str">
            <v>Fondo de desarrollo científico y tecnológico para el fomento de la producción y financiamiento de vivienda y el crecimiento del sector habitacional</v>
          </cell>
          <cell r="B465" t="str">
            <v>11513</v>
          </cell>
        </row>
        <row r="466">
          <cell r="A466" t="str">
            <v>Fondo de innovación tecnológica Secretaría de Economía – CONACYT</v>
          </cell>
          <cell r="B466" t="str">
            <v>11514</v>
          </cell>
        </row>
        <row r="467">
          <cell r="A467" t="str">
            <v>Fondo de investigación y desarrollo para la modernización tecnológica</v>
          </cell>
          <cell r="B467" t="str">
            <v>11515</v>
          </cell>
        </row>
        <row r="468">
          <cell r="A468" t="str">
            <v>Fondo institucional de fomento regional para el desarrollo científico, tecnológico, y de innovación</v>
          </cell>
          <cell r="B468" t="str">
            <v>11516</v>
          </cell>
        </row>
        <row r="469">
          <cell r="A469" t="str">
            <v>Fondo institucional del CONACYT (FOINS)</v>
          </cell>
          <cell r="B469" t="str">
            <v>11517</v>
          </cell>
        </row>
        <row r="470">
          <cell r="A470" t="str">
            <v>Fondo mixto CONACYT - Gobierno del Distrito Federal</v>
          </cell>
          <cell r="B470" t="str">
            <v>11518</v>
          </cell>
        </row>
        <row r="471">
          <cell r="A471" t="str">
            <v>Fondo mixto CONACYT - Gobierno del Estado de Chihuahua.</v>
          </cell>
          <cell r="B471" t="str">
            <v>11519</v>
          </cell>
        </row>
        <row r="472">
          <cell r="A472" t="str">
            <v>Fondo mixto CONACYT - Gobierno del Estado de México</v>
          </cell>
          <cell r="B472" t="str">
            <v>11520</v>
          </cell>
        </row>
        <row r="473">
          <cell r="A473" t="str">
            <v>Fondo mixto CONACYT - Gobierno del Estado de Oaxaca</v>
          </cell>
          <cell r="B473" t="str">
            <v>11521</v>
          </cell>
        </row>
        <row r="474">
          <cell r="A474" t="str">
            <v>Fondo mixto CONACYT - Gobierno del Estado de Veracruz de Ignacio de la Llave</v>
          </cell>
          <cell r="B474" t="str">
            <v>11522</v>
          </cell>
        </row>
        <row r="475">
          <cell r="A475" t="str">
            <v>Fondo mixto CONACYT - Gobierno Municipal de la Paz, Baja California Sur</v>
          </cell>
          <cell r="B475" t="str">
            <v>11523</v>
          </cell>
        </row>
        <row r="476">
          <cell r="A476" t="str">
            <v>Fondo mixto CONACYT - Gobierno Municipal de Puebla, Puebla</v>
          </cell>
          <cell r="B476" t="str">
            <v>11524</v>
          </cell>
        </row>
        <row r="477">
          <cell r="A477" t="str">
            <v>Fondo mixto CONACYT-Gobierno del Estado Aguascalientes</v>
          </cell>
          <cell r="B477" t="str">
            <v>11525</v>
          </cell>
        </row>
        <row r="478">
          <cell r="A478" t="str">
            <v>Fondo mixto CONACYT-Gobierno del Estado de Campeche</v>
          </cell>
          <cell r="B478" t="str">
            <v>11526</v>
          </cell>
        </row>
        <row r="479">
          <cell r="A479" t="str">
            <v>Fondo mixto CONACYT-Gobierno del Estado de Chiapas</v>
          </cell>
          <cell r="B479" t="str">
            <v>11527</v>
          </cell>
        </row>
        <row r="480">
          <cell r="A480" t="str">
            <v>Fondo mixto CONACYT-Gobierno del Estado de Coahuila de Zaragoza</v>
          </cell>
          <cell r="B480" t="str">
            <v>11528</v>
          </cell>
        </row>
        <row r="481">
          <cell r="A481" t="str">
            <v>Fondo mixto CONACYT-Gobierno del Estado de Colima</v>
          </cell>
          <cell r="B481" t="str">
            <v>11529</v>
          </cell>
        </row>
        <row r="482">
          <cell r="A482" t="str">
            <v>Fondo mixto CONACYT-Gobierno del Estado de Durango</v>
          </cell>
          <cell r="B482" t="str">
            <v>11530</v>
          </cell>
        </row>
        <row r="483">
          <cell r="A483" t="str">
            <v>Fondo mixto CONACYT-Gobierno del Estado de Guerrero</v>
          </cell>
          <cell r="B483" t="str">
            <v>11531</v>
          </cell>
        </row>
        <row r="484">
          <cell r="A484" t="str">
            <v>Fondo mixto CONACYT-Gobierno del Estado de Hidalgo</v>
          </cell>
          <cell r="B484" t="str">
            <v>11532</v>
          </cell>
        </row>
        <row r="485">
          <cell r="A485" t="str">
            <v>Fondo mixto CONACYT-Gobierno del Estado de Michoacán</v>
          </cell>
          <cell r="B485" t="str">
            <v>11533</v>
          </cell>
        </row>
        <row r="486">
          <cell r="A486" t="str">
            <v>Fondo mixto CONACYT-Gobierno del Estado de Quintana Roo</v>
          </cell>
          <cell r="B486" t="str">
            <v>11534</v>
          </cell>
        </row>
        <row r="487">
          <cell r="A487" t="str">
            <v>Fondo mixto CONACYT-Gobierno del Estado de Sinaloa</v>
          </cell>
          <cell r="B487" t="str">
            <v>11535</v>
          </cell>
        </row>
        <row r="488">
          <cell r="A488" t="str">
            <v>Fondo mixto CONACYT-Gobierno del Estado de Sonora</v>
          </cell>
          <cell r="B488" t="str">
            <v>11536</v>
          </cell>
        </row>
        <row r="489">
          <cell r="A489" t="str">
            <v>Fondo mixto CONACYT-Gobierno del Estado de Tabasco</v>
          </cell>
          <cell r="B489" t="str">
            <v>11537</v>
          </cell>
        </row>
        <row r="490">
          <cell r="A490" t="str">
            <v>Fondo mixto CONACYT-Gobierno del Estado de Tamaulipas</v>
          </cell>
          <cell r="B490" t="str">
            <v>11538</v>
          </cell>
        </row>
        <row r="491">
          <cell r="A491" t="str">
            <v>Fondo mixto CONACYT-Gobierno del Estado de Yucatán</v>
          </cell>
          <cell r="B491" t="str">
            <v>11539</v>
          </cell>
        </row>
        <row r="492">
          <cell r="A492" t="str">
            <v>Fondo mixto CONACYT-Gobierno Municipal de Ciudad Juárez Chihuahua</v>
          </cell>
          <cell r="B492" t="str">
            <v>11540</v>
          </cell>
        </row>
        <row r="493">
          <cell r="A493" t="str">
            <v>Fondo mixto de fomento a la investigación científica y tecnológica CONACYT-Gobierno del Estado Baja California</v>
          </cell>
          <cell r="B493" t="str">
            <v>11541</v>
          </cell>
        </row>
        <row r="494">
          <cell r="A494" t="str">
            <v>Fondo mixto de fomento a la investigación científica y tecnológica CONACYT-Gobierno del Estado de Baja California Sur</v>
          </cell>
          <cell r="B494" t="str">
            <v>11542</v>
          </cell>
        </row>
        <row r="495">
          <cell r="A495" t="str">
            <v>Fondo mixto de fomento a la investigación científica y tecnológica CONACYT-Gobierno del Estado de Guanajuato</v>
          </cell>
          <cell r="B495" t="str">
            <v>11543</v>
          </cell>
        </row>
        <row r="496">
          <cell r="A496" t="str">
            <v>Fondo mixto de fomento a la investigación científica y tecnológica CONACYT-Gobierno del Estado de Jalisco</v>
          </cell>
          <cell r="B496" t="str">
            <v>11544</v>
          </cell>
        </row>
        <row r="497">
          <cell r="A497" t="str">
            <v>Fondo mixto de fomento a la investigación científica y tecnológica CONACYT-Gobierno del Estado de Morelos</v>
          </cell>
          <cell r="B497" t="str">
            <v>11545</v>
          </cell>
        </row>
        <row r="498">
          <cell r="A498" t="str">
            <v>Fondo mixto de fomento a la investigación científica y tecnológica CONACYT-Gobierno del Estado de Nayarit</v>
          </cell>
          <cell r="B498" t="str">
            <v>11546</v>
          </cell>
        </row>
        <row r="499">
          <cell r="A499" t="str">
            <v>Fondo mixto de fomento a la investigación científica y tecnológica CONACYT-Gobierno del Estado de Nuevo León</v>
          </cell>
          <cell r="B499" t="str">
            <v>11547</v>
          </cell>
        </row>
        <row r="500">
          <cell r="A500" t="str">
            <v>Fondo mixto de fomento a la investigación científica y tecnológica CONACYT-Gobierno del Estado de Puebla</v>
          </cell>
          <cell r="B500" t="str">
            <v>11548</v>
          </cell>
        </row>
        <row r="501">
          <cell r="A501" t="str">
            <v>Fondo mixto de fomento a la investigación científica y tecnológica CONACYT-Gobierno del Estado de Querétaro</v>
          </cell>
          <cell r="B501" t="str">
            <v>11549</v>
          </cell>
        </row>
        <row r="502">
          <cell r="A502" t="str">
            <v>Fondo mixto de fomento a la investigación científica y tecnológica CONACYT-Gobierno del Estado de San Luis Potosí</v>
          </cell>
          <cell r="B502" t="str">
            <v>11550</v>
          </cell>
        </row>
        <row r="503">
          <cell r="A503" t="str">
            <v>Fondo mixto de fomento a la investigación científica y tecnológica CONACYT-Gobierno del Estado de Tlaxcala</v>
          </cell>
          <cell r="B503" t="str">
            <v>11551</v>
          </cell>
        </row>
        <row r="504">
          <cell r="A504" t="str">
            <v>Fondo mixto de fomento a la investigación científica y tecnológica CONACYT-Gobierno del Estado de Zacatecas</v>
          </cell>
          <cell r="B504" t="str">
            <v>11552</v>
          </cell>
        </row>
        <row r="505">
          <cell r="A505" t="str">
            <v>Fondo para el fomento y apoyo a la investigación científica y tecnológica en bioseguridad y biotecnología</v>
          </cell>
          <cell r="B505" t="str">
            <v>11553</v>
          </cell>
        </row>
        <row r="506">
          <cell r="A506" t="str">
            <v>Fondo sectorial CONACYT – INEGI</v>
          </cell>
          <cell r="B506" t="str">
            <v>11554</v>
          </cell>
        </row>
        <row r="507">
          <cell r="A507" t="str">
            <v>Fondo sectorial CONACYT - Secretaría de Energía - Hidrocarburos</v>
          </cell>
          <cell r="B507" t="str">
            <v>11555</v>
          </cell>
        </row>
        <row r="508">
          <cell r="A508" t="str">
            <v>Fondo sectorial CONACYT - Secretaría de Energía - Sustentabilidad energética</v>
          </cell>
          <cell r="B508" t="str">
            <v>11556</v>
          </cell>
        </row>
        <row r="509">
          <cell r="A509" t="str">
            <v>Fondo sectorial CONACYT - SEGOB - CNS para la seguridad pública</v>
          </cell>
          <cell r="B509" t="str">
            <v>11557</v>
          </cell>
        </row>
        <row r="510">
          <cell r="A510" t="str">
            <v>Fondo sectorial de innovación Secretaría de Economía - CONACYT</v>
          </cell>
          <cell r="B510" t="str">
            <v>11558</v>
          </cell>
        </row>
        <row r="511">
          <cell r="A511" t="str">
            <v>Fondo sectorial de investigación ambiental</v>
          </cell>
          <cell r="B511" t="str">
            <v>11559</v>
          </cell>
        </row>
        <row r="512">
          <cell r="A512" t="str">
            <v>Fondo sectorial de investigación en materias agrícola, pecuaria, acuacultura, agrobiotecnología y recursos fitogenéticos</v>
          </cell>
          <cell r="B512" t="str">
            <v>11560</v>
          </cell>
        </row>
        <row r="513">
          <cell r="A513" t="str">
            <v>Fondo sectorial de investigación en salud y seguridad social</v>
          </cell>
          <cell r="B513" t="str">
            <v>11561</v>
          </cell>
        </row>
        <row r="514">
          <cell r="A514" t="str">
            <v>Fondo sectorial de investigación INIFED - CONACYT</v>
          </cell>
          <cell r="B514" t="str">
            <v>11562</v>
          </cell>
        </row>
        <row r="515">
          <cell r="A515" t="str">
            <v>Fondo sectorial de investigación para el desarrollo aeroportuario y la navegación aérea</v>
          </cell>
          <cell r="B515" t="str">
            <v>11563</v>
          </cell>
        </row>
        <row r="516">
          <cell r="A516" t="str">
            <v>Fondo sectorial de investigación para el desarrollo social</v>
          </cell>
          <cell r="B516" t="str">
            <v>11564</v>
          </cell>
        </row>
        <row r="517">
          <cell r="A517" t="str">
            <v>Fondo sectorial de investigación para la educación</v>
          </cell>
          <cell r="B517" t="str">
            <v>11565</v>
          </cell>
        </row>
        <row r="518">
          <cell r="A518" t="str">
            <v>Fondo sectorial de investigación Secretaría de Relaciones Exteriores</v>
          </cell>
          <cell r="B518" t="str">
            <v>11566</v>
          </cell>
        </row>
        <row r="519">
          <cell r="A519" t="str">
            <v>Fondo sectorial de investigación y desarrollo en ciencias navales</v>
          </cell>
          <cell r="B519" t="str">
            <v>11567</v>
          </cell>
        </row>
        <row r="520">
          <cell r="A520" t="str">
            <v>Fondo sectorial de investigación y desarrollo INMUJERES-CONACYT</v>
          </cell>
          <cell r="B520" t="str">
            <v>11568</v>
          </cell>
        </row>
        <row r="521">
          <cell r="A521" t="str">
            <v>Fondo sectorial de investigación y desarrollo sobre el agua</v>
          </cell>
          <cell r="B521" t="str">
            <v>11569</v>
          </cell>
        </row>
        <row r="522">
          <cell r="A522" t="str">
            <v>Fondo sectorial de investigación, desarrollo tecnológico e innovación del Ejército y Fuerza Aérea Mexicanos, CONACYT – SEDENA</v>
          </cell>
          <cell r="B522" t="str">
            <v>11570</v>
          </cell>
        </row>
        <row r="523">
          <cell r="A523" t="str">
            <v>Fondo sectorial de investigación, desarrollo tecnológico e innovación en actividades espaciales, CONACYT – AEM</v>
          </cell>
          <cell r="B523" t="str">
            <v>11571</v>
          </cell>
        </row>
        <row r="524">
          <cell r="A524" t="str">
            <v>Fondo sectorial para investigación y desarrollo tecnológico en energía</v>
          </cell>
          <cell r="B524" t="str">
            <v>11572</v>
          </cell>
        </row>
        <row r="525">
          <cell r="A525" t="str">
            <v>Fondo sectorial para la investigación, el desarrollo y la innovación tecnológica en turismo</v>
          </cell>
          <cell r="B525" t="str">
            <v>11573</v>
          </cell>
        </row>
        <row r="526">
          <cell r="A526" t="str">
            <v>Fondo sectorial para la investigación, el desarrollo y la innovación tecnológica forestal</v>
          </cell>
          <cell r="B526" t="str">
            <v>11574</v>
          </cell>
        </row>
        <row r="527">
          <cell r="A527" t="str">
            <v>Fondo Sectorial de Investigación para la Evaluación de la Educación CONACYT-INEE</v>
          </cell>
          <cell r="B527" t="str">
            <v>11575</v>
          </cell>
        </row>
        <row r="528">
          <cell r="A528" t="str">
            <v>Fondo Sectorial de Investigación sobre Pobreza, Monitoreo y Evaluación CONACYT-CONEVAL</v>
          </cell>
          <cell r="B528" t="str">
            <v>11576</v>
          </cell>
        </row>
        <row r="529">
          <cell r="A529" t="str">
            <v>Administración del Patrimonio de la Beneficencia Pública (*)</v>
          </cell>
          <cell r="B529" t="str">
            <v>12001</v>
          </cell>
        </row>
        <row r="530">
          <cell r="A530" t="str">
            <v>Centro Nacional de Equidad de Género y Salud Reproductiva (*)</v>
          </cell>
          <cell r="B530" t="str">
            <v>12002</v>
          </cell>
        </row>
        <row r="531">
          <cell r="A531" t="str">
            <v>Centro Nacional de Excelencia Tecnológica en Salud (*)</v>
          </cell>
          <cell r="B531" t="str">
            <v>12003</v>
          </cell>
        </row>
        <row r="532">
          <cell r="A532" t="str">
            <v>Centro Nacional de la Transfusión Sanguínea (*)</v>
          </cell>
          <cell r="B532">
            <v>12004</v>
          </cell>
        </row>
        <row r="533">
          <cell r="A533" t="str">
            <v>Centro Nacional de Programas Preventivos y Control de Enfermedades (*)</v>
          </cell>
          <cell r="B533" t="str">
            <v>12005</v>
          </cell>
        </row>
        <row r="534">
          <cell r="A534" t="str">
            <v>Centro Nacional de Trasplantes (*)</v>
          </cell>
          <cell r="B534" t="str">
            <v>12006</v>
          </cell>
        </row>
        <row r="535">
          <cell r="A535" t="str">
            <v>Comisión Nacional contra las Adicciones (*)</v>
          </cell>
          <cell r="B535" t="str">
            <v>12007</v>
          </cell>
        </row>
        <row r="536">
          <cell r="A536" t="str">
            <v>Centro Nacional para la Prevención y el Control del VIH/SIDA (*)</v>
          </cell>
          <cell r="B536" t="str">
            <v>12008</v>
          </cell>
        </row>
        <row r="537">
          <cell r="A537" t="str">
            <v>Centro Nacional para la Salud de la Infancia y la Adolescencia (*)</v>
          </cell>
          <cell r="B537" t="str">
            <v>12009</v>
          </cell>
        </row>
        <row r="538">
          <cell r="A538" t="str">
            <v>Comisión Nacional de Bioética (*)</v>
          </cell>
          <cell r="B538" t="str">
            <v>12010</v>
          </cell>
        </row>
        <row r="539">
          <cell r="A539" t="str">
            <v>Servicios de Atención Psiquiátrica (*)</v>
          </cell>
          <cell r="B539" t="str">
            <v>12011</v>
          </cell>
        </row>
        <row r="540">
          <cell r="A540" t="str">
            <v>Instituto Nacional de Geriatría (*)</v>
          </cell>
          <cell r="B540" t="str">
            <v>12012</v>
          </cell>
        </row>
        <row r="541">
          <cell r="A541" t="str">
            <v>Fideicomiso DIF-Bosques de las Lomas</v>
          </cell>
          <cell r="B541" t="str">
            <v>12013</v>
          </cell>
        </row>
        <row r="542">
          <cell r="A542" t="str">
            <v>Centro Regional de Alta Especialidad de Chiapas</v>
          </cell>
          <cell r="B542" t="str">
            <v>12090</v>
          </cell>
        </row>
        <row r="543">
          <cell r="A543" t="str">
            <v>Centros de Integración Juvenil, A.C.</v>
          </cell>
          <cell r="B543" t="str">
            <v>12100</v>
          </cell>
        </row>
        <row r="544">
          <cell r="A544" t="str">
            <v>Comisión Nacional de Protección Social en Salud</v>
          </cell>
          <cell r="B544" t="str">
            <v>12102</v>
          </cell>
        </row>
        <row r="545">
          <cell r="A545" t="str">
            <v>Fideicomiso del Sistema de Protección Social en Salud</v>
          </cell>
          <cell r="B545" t="str">
            <v>12103</v>
          </cell>
        </row>
        <row r="546">
          <cell r="A546" t="str">
            <v>Comisión Federal para la Protección contra Riesgos Sanitarios</v>
          </cell>
          <cell r="B546" t="str">
            <v>12151</v>
          </cell>
        </row>
        <row r="547">
          <cell r="A547" t="str">
            <v>Hospital Juárez de México</v>
          </cell>
          <cell r="B547" t="str">
            <v>12190</v>
          </cell>
        </row>
        <row r="548">
          <cell r="A548" t="str">
            <v>Hospital General "Dr. Manuel Gea González"</v>
          </cell>
          <cell r="B548" t="str">
            <v>12195</v>
          </cell>
        </row>
        <row r="549">
          <cell r="A549" t="str">
            <v>Hospital General de México "Dr. Eduardo Liceaga"</v>
          </cell>
          <cell r="B549" t="str">
            <v>12197</v>
          </cell>
        </row>
        <row r="550">
          <cell r="A550" t="str">
            <v>Hospital Infantil de México Federico Gómez</v>
          </cell>
          <cell r="B550" t="str">
            <v>12200</v>
          </cell>
        </row>
        <row r="551">
          <cell r="A551" t="str">
            <v>Hospital Regional de Alta Especialidad del Bajío</v>
          </cell>
          <cell r="B551" t="str">
            <v>12210</v>
          </cell>
        </row>
        <row r="552">
          <cell r="A552" t="str">
            <v>Hospital Regional de Alta Especialidad de Oaxaca</v>
          </cell>
          <cell r="B552" t="str">
            <v>12211</v>
          </cell>
        </row>
        <row r="553">
          <cell r="A553" t="str">
            <v>Hospital Regional de Alta Especialidad de la Península de Yucatán</v>
          </cell>
          <cell r="B553" t="str">
            <v>12212</v>
          </cell>
        </row>
        <row r="554">
          <cell r="A554" t="str">
            <v>Hospital Regional de Alta Especialidad de Ciudad Victoria "Bicentenario 2010"</v>
          </cell>
          <cell r="B554" t="str">
            <v>12213</v>
          </cell>
        </row>
        <row r="555">
          <cell r="A555" t="str">
            <v>Hospital Regional de Alta Especialidad de Ixtapaluca</v>
          </cell>
          <cell r="B555" t="str">
            <v>12214</v>
          </cell>
        </row>
        <row r="556">
          <cell r="A556" t="str">
            <v>Instituto Nacional de Cancerología</v>
          </cell>
          <cell r="B556" t="str">
            <v>12215</v>
          </cell>
        </row>
        <row r="557">
          <cell r="A557" t="str">
            <v>Instituto Nacional de Cardiología Ignacio Chávez</v>
          </cell>
          <cell r="B557" t="str">
            <v>12220</v>
          </cell>
        </row>
        <row r="558">
          <cell r="A558" t="str">
            <v>Instituto Nacional de Enfermedades Respiratorias Ismael Cosío Villegas</v>
          </cell>
          <cell r="B558" t="str">
            <v>12223</v>
          </cell>
        </row>
        <row r="559">
          <cell r="A559" t="str">
            <v>Instituto Nacional de Ciencias Médicas y Nutrición Salvador Zubirán</v>
          </cell>
          <cell r="B559" t="str">
            <v>12226</v>
          </cell>
        </row>
        <row r="560">
          <cell r="A560" t="str">
            <v>Instituto Nacional de Neurología y Neurocirugía Manuel Velasco Suárez</v>
          </cell>
          <cell r="B560" t="str">
            <v>12230</v>
          </cell>
        </row>
        <row r="561">
          <cell r="A561" t="str">
            <v>Instituto Nacional de Pediatría</v>
          </cell>
          <cell r="B561">
            <v>12245</v>
          </cell>
        </row>
        <row r="562">
          <cell r="A562" t="str">
            <v>Instituto Nacional de Perinatología Isidro Espinosa de los Reyes</v>
          </cell>
          <cell r="B562" t="str">
            <v>12250</v>
          </cell>
        </row>
        <row r="563">
          <cell r="A563" t="str">
            <v>Instituto Nacional de Salud Pública</v>
          </cell>
          <cell r="B563" t="str">
            <v>12270</v>
          </cell>
        </row>
        <row r="564">
          <cell r="A564" t="str">
            <v>Laboratorios de Biológicos y Reactivos de México, S.A. de C.V.</v>
          </cell>
          <cell r="B564" t="str">
            <v>12277</v>
          </cell>
        </row>
        <row r="565">
          <cell r="A565" t="str">
            <v>Instituto Nacional de Psiquiatría Ramón de la Fuente Muñiz</v>
          </cell>
          <cell r="B565" t="str">
            <v>12295</v>
          </cell>
        </row>
        <row r="566">
          <cell r="A566" t="str">
            <v>Instituto Nacional de Rehabilitación Luis Guillermo Ibarra Ibarra</v>
          </cell>
          <cell r="B566">
            <v>12329</v>
          </cell>
        </row>
        <row r="567">
          <cell r="A567" t="str">
            <v>Fideprotesis</v>
          </cell>
          <cell r="B567" t="str">
            <v>12330</v>
          </cell>
        </row>
        <row r="568">
          <cell r="A568" t="str">
            <v>Sistema Nacional para el Desarrollo Integral de la Familia</v>
          </cell>
          <cell r="B568" t="str">
            <v>12360</v>
          </cell>
        </row>
        <row r="569">
          <cell r="A569" t="str">
            <v>Instituto Nacional de Medicina Genómica</v>
          </cell>
          <cell r="B569" t="str">
            <v>12370</v>
          </cell>
        </row>
        <row r="570">
          <cell r="A570" t="str">
            <v>Comisión Nacional de los Salarios Mínimos</v>
          </cell>
          <cell r="B570" t="str">
            <v>14075</v>
          </cell>
        </row>
        <row r="571">
          <cell r="A571" t="str">
            <v>Junta Federal de Conciliación y Arbitraje</v>
          </cell>
          <cell r="B571" t="str">
            <v>14100</v>
          </cell>
        </row>
        <row r="572">
          <cell r="A572" t="str">
            <v>Procuraduría Federal de la Defensa del Trabajo</v>
          </cell>
          <cell r="B572" t="str">
            <v>14111</v>
          </cell>
        </row>
        <row r="573">
          <cell r="A573" t="str">
            <v>Instituto del Fondo Nacional para el Consumo de los Trabajadores</v>
          </cell>
          <cell r="B573" t="str">
            <v>14120</v>
          </cell>
        </row>
        <row r="574">
          <cell r="A574" t="str">
            <v>Fideicomiso de administración e inversión para pensiones de los trabajadores</v>
          </cell>
          <cell r="B574" t="str">
            <v>14221</v>
          </cell>
        </row>
        <row r="575">
          <cell r="A575" t="str">
            <v>Fideicomiso de inversión y administración de primas de antigüedad de los trabajadores</v>
          </cell>
          <cell r="B575" t="str">
            <v>14222</v>
          </cell>
        </row>
        <row r="576">
          <cell r="A576" t="str">
            <v>Fideicomiso de administración y garantía complementaria Fondo 95</v>
          </cell>
          <cell r="B576" t="str">
            <v>15001</v>
          </cell>
        </row>
        <row r="577">
          <cell r="A577" t="str">
            <v>Fideicomiso de apoyo a los propietarios rurales en Chiapas (FIAPAR)</v>
          </cell>
          <cell r="B577" t="str">
            <v>15002</v>
          </cell>
        </row>
        <row r="578">
          <cell r="A578" t="str">
            <v>Fideicomiso para el desarrollo de la región Sur-Sureste (Fidesur)</v>
          </cell>
          <cell r="B578" t="str">
            <v>15005</v>
          </cell>
        </row>
        <row r="579">
          <cell r="A579" t="str">
            <v>Fideicomiso para el desarrollo regional Noreste (Fidenor-Este)</v>
          </cell>
          <cell r="B579" t="str">
            <v>15006</v>
          </cell>
        </row>
        <row r="580">
          <cell r="A580" t="str">
            <v>Fondo de desarrollo regional sustentable de Estados y Municipios mineros</v>
          </cell>
          <cell r="B580" t="str">
            <v>15007</v>
          </cell>
        </row>
        <row r="581">
          <cell r="A581" t="str">
            <v>Fondo para el ordenamiento de la propiedad rural</v>
          </cell>
          <cell r="B581" t="str">
            <v>15008</v>
          </cell>
        </row>
        <row r="582">
          <cell r="A582" t="str">
            <v>Instituto Nacional del Suelo Sustentable</v>
          </cell>
          <cell r="B582" t="str">
            <v>15075</v>
          </cell>
        </row>
        <row r="583">
          <cell r="A583" t="str">
            <v>Fondo de ahorro para los trabajadores de CORETT</v>
          </cell>
          <cell r="B583" t="str">
            <v>15076</v>
          </cell>
        </row>
        <row r="584">
          <cell r="A584" t="str">
            <v>Fideicomiso Fondo Nacional de Fomento Ejidal</v>
          </cell>
          <cell r="B584" t="str">
            <v>15100</v>
          </cell>
        </row>
        <row r="585">
          <cell r="A585" t="str">
            <v>Fideicomiso traslativo de dominio uerto los Cabos</v>
          </cell>
          <cell r="B585" t="str">
            <v>15101</v>
          </cell>
        </row>
        <row r="586">
          <cell r="A586" t="str">
            <v>Procuraduría Agraria</v>
          </cell>
          <cell r="B586" t="str">
            <v>15105</v>
          </cell>
        </row>
        <row r="587">
          <cell r="A587" t="str">
            <v>Registro Agrario Nacional</v>
          </cell>
          <cell r="B587" t="str">
            <v>15111</v>
          </cell>
        </row>
        <row r="588">
          <cell r="A588" t="str">
            <v>Fideicomiso para apoyar los programas, proyectos y acciones ambientales de la megalópolis</v>
          </cell>
          <cell r="B588" t="str">
            <v>16001</v>
          </cell>
        </row>
        <row r="589">
          <cell r="A589" t="str">
            <v>Fondo Mexicano para la conservación de la naturaleza</v>
          </cell>
          <cell r="B589" t="str">
            <v>16002</v>
          </cell>
        </row>
        <row r="590">
          <cell r="A590" t="str">
            <v>Fondo para el cambio climático</v>
          </cell>
          <cell r="B590" t="str">
            <v>16003</v>
          </cell>
        </row>
        <row r="591">
          <cell r="A591" t="str">
            <v>Fondo para la biodiversidad</v>
          </cell>
          <cell r="B591" t="str">
            <v>16004</v>
          </cell>
        </row>
        <row r="592">
          <cell r="A592" t="str">
            <v>Mandato para remediación ambiental</v>
          </cell>
          <cell r="B592" t="str">
            <v>16005</v>
          </cell>
        </row>
        <row r="593">
          <cell r="A593" t="str">
            <v>Comisión Nacional del Agua</v>
          </cell>
          <cell r="B593" t="str">
            <v>16101</v>
          </cell>
        </row>
        <row r="594">
          <cell r="A594" t="str">
            <v>Fideicomiso irrevocable de administración y fuente de pago, No. 1928.- para apoyar el proyecto de saneamiento del Valle de México</v>
          </cell>
          <cell r="B594" t="str">
            <v>16102</v>
          </cell>
        </row>
        <row r="595">
          <cell r="A595" t="str">
            <v>Mandato del Túnel Emisor Oriente (TEO)</v>
          </cell>
          <cell r="B595" t="str">
            <v>16103</v>
          </cell>
        </row>
        <row r="596">
          <cell r="A596" t="str">
            <v>Instituto Mexicano de Tecnología del Agua</v>
          </cell>
          <cell r="B596" t="str">
            <v>16111</v>
          </cell>
        </row>
        <row r="597">
          <cell r="A597" t="str">
            <v>Fondo de investigación científica y desarrollo tecnológico del Instituto Mexicano de Tecnología del Agua</v>
          </cell>
          <cell r="B597" t="str">
            <v>16112</v>
          </cell>
        </row>
        <row r="598">
          <cell r="A598" t="str">
            <v>Instituto Nacional de Ecología y Cambio Climático</v>
          </cell>
          <cell r="B598" t="str">
            <v>16121</v>
          </cell>
        </row>
        <row r="599">
          <cell r="A599" t="str">
            <v>Procuraduría Federal de Protección al Ambiente</v>
          </cell>
          <cell r="B599" t="str">
            <v>16131</v>
          </cell>
        </row>
        <row r="600">
          <cell r="A600" t="str">
            <v>Comisión Nacional de Áreas Naturales Protegidas</v>
          </cell>
          <cell r="B600" t="str">
            <v>16151</v>
          </cell>
        </row>
        <row r="601">
          <cell r="A601" t="str">
            <v>Fideicomiso de administración, inversión y pago número 013 ANP Valle de Bravo</v>
          </cell>
          <cell r="B601" t="str">
            <v>16152</v>
          </cell>
        </row>
        <row r="602">
          <cell r="A602" t="str">
            <v>Comisión Nacional Forestal</v>
          </cell>
          <cell r="B602" t="str">
            <v>16161</v>
          </cell>
        </row>
        <row r="603">
          <cell r="A603" t="str">
            <v>Agencia Nacional de Seguridad Industrial y de Protección al Medio Ambiente del Sector Hidrocarburos</v>
          </cell>
          <cell r="B603" t="str">
            <v>16211</v>
          </cell>
        </row>
        <row r="604">
          <cell r="A604" t="str">
            <v>Fideicomiso Público de Administración y Pago</v>
          </cell>
          <cell r="B604" t="str">
            <v>16212</v>
          </cell>
        </row>
        <row r="605">
          <cell r="A605" t="str">
            <v>Fondo de auxilio económico a familiares de las víctimas de homicidio de mujeres en el Municipio de Juárez, Chihuahua</v>
          </cell>
          <cell r="B605" t="str">
            <v>17007</v>
          </cell>
        </row>
        <row r="606">
          <cell r="A606" t="str">
            <v>Mandato de administración para recompensas de la Procuraduría General de la Republica</v>
          </cell>
          <cell r="B606" t="str">
            <v>17008</v>
          </cell>
        </row>
        <row r="607">
          <cell r="A607" t="str">
            <v>Instituto Nacional de Ciencias Penales</v>
          </cell>
          <cell r="B607" t="str">
            <v>17110</v>
          </cell>
        </row>
        <row r="608">
          <cell r="A608" t="str">
            <v>Fondo de ahorro capitalizable para los trabajadores operativos del INACIPE</v>
          </cell>
          <cell r="B608" t="str">
            <v>17111</v>
          </cell>
        </row>
        <row r="609">
          <cell r="A609" t="str">
            <v>Comisión Nacional de Hidrocarburos</v>
          </cell>
          <cell r="B609" t="str">
            <v>18001</v>
          </cell>
        </row>
        <row r="610">
          <cell r="A610" t="str">
            <v>Fideicomiso de la Comisión Nacional de Hidrocarburos</v>
          </cell>
          <cell r="B610" t="str">
            <v>18002</v>
          </cell>
        </row>
        <row r="611">
          <cell r="A611" t="str">
            <v>Fondo de servicio universal eléctrico</v>
          </cell>
          <cell r="B611" t="str">
            <v>18010</v>
          </cell>
        </row>
        <row r="612">
          <cell r="A612" t="str">
            <v>Fondo para la transición energética y el aprovechamiento sustentable de la energía</v>
          </cell>
          <cell r="B612" t="str">
            <v>18011</v>
          </cell>
        </row>
        <row r="613">
          <cell r="A613" t="str">
            <v>Comisión Nacional de Seguridad Nuclear y Salvaguardias</v>
          </cell>
          <cell r="B613" t="str">
            <v>18100</v>
          </cell>
        </row>
        <row r="614">
          <cell r="A614" t="str">
            <v>Comisión Reguladora de Energía</v>
          </cell>
          <cell r="B614" t="str">
            <v>18111</v>
          </cell>
        </row>
        <row r="615">
          <cell r="A615" t="str">
            <v>Centro Nacional de Control del Gas Natural</v>
          </cell>
          <cell r="B615" t="str">
            <v>18112</v>
          </cell>
        </row>
        <row r="616">
          <cell r="A616" t="str">
            <v>Fideicomiso de la Comisión Reguladora de Energía</v>
          </cell>
          <cell r="B616" t="str">
            <v>18113</v>
          </cell>
        </row>
        <row r="617">
          <cell r="A617" t="str">
            <v>Comisión Federal de Electricidad</v>
          </cell>
          <cell r="B617" t="str">
            <v>18164</v>
          </cell>
        </row>
        <row r="618">
          <cell r="A618" t="str">
            <v>Fideicomiso de administración de gastos previos</v>
          </cell>
          <cell r="B618" t="str">
            <v>18167</v>
          </cell>
        </row>
        <row r="619">
          <cell r="A619" t="str">
            <v>Fideicomiso de administración y traslativo de dominio (Obras de Infraestructura para el Sistema Eléctrico Federal)</v>
          </cell>
          <cell r="B619" t="str">
            <v>18168</v>
          </cell>
        </row>
        <row r="620">
          <cell r="A620" t="str">
            <v>Fideicomiso para el ahorro de energía eléctrica</v>
          </cell>
          <cell r="B620" t="str">
            <v>18169</v>
          </cell>
        </row>
        <row r="621">
          <cell r="A621" t="str">
            <v>Fideicomiso para la constitución de un fondo revolvente de financiamiento para el programa de aislamiento térmico de la vivienda en el Valle de Mexicali, B.C. (FIPATERM Mexicali)</v>
          </cell>
          <cell r="B621" t="str">
            <v>18170</v>
          </cell>
        </row>
        <row r="622">
          <cell r="A622" t="str">
            <v>Comisión Nacional para el Uso Eficiente de la Energía</v>
          </cell>
          <cell r="B622" t="str">
            <v>18191</v>
          </cell>
        </row>
        <row r="623">
          <cell r="A623" t="str">
            <v>Compañía Mexicana de Exploraciones, S.A. de C.V.</v>
          </cell>
          <cell r="B623" t="str">
            <v>18200</v>
          </cell>
        </row>
        <row r="624">
          <cell r="A624" t="str">
            <v>Instituto Nacional de Electricidad y Energías Limpias</v>
          </cell>
          <cell r="B624" t="str">
            <v>18470</v>
          </cell>
        </row>
        <row r="625">
          <cell r="A625" t="str">
            <v>Fideicomiso para el apoyo a la investigación científica y desarrollo tecnológico del Instituto de Investigaciones Eléctricas</v>
          </cell>
          <cell r="B625" t="str">
            <v>18471</v>
          </cell>
        </row>
        <row r="626">
          <cell r="A626" t="str">
            <v>Fondo de primas de antigüedad, beneficios al retiro y jubilaciones del Instituto de Investigaciones Eléctricas</v>
          </cell>
          <cell r="B626" t="str">
            <v>18472</v>
          </cell>
        </row>
        <row r="627">
          <cell r="A627" t="str">
            <v>Instituto Mexicano del Petróleo</v>
          </cell>
          <cell r="B627" t="str">
            <v>18474</v>
          </cell>
        </row>
        <row r="628">
          <cell r="A628" t="str">
            <v>Instituto Nacional de Investigaciones Nucleares</v>
          </cell>
          <cell r="B628" t="str">
            <v>18476</v>
          </cell>
        </row>
        <row r="629">
          <cell r="A629" t="str">
            <v>Pemex Logística</v>
          </cell>
          <cell r="B629" t="str">
            <v>18570</v>
          </cell>
        </row>
        <row r="630">
          <cell r="A630" t="str">
            <v>Pemex Fertilizantes</v>
          </cell>
          <cell r="B630" t="str">
            <v>18571</v>
          </cell>
        </row>
        <row r="631">
          <cell r="A631" t="str">
            <v>Petróleos Mexicanos</v>
          </cell>
          <cell r="B631" t="str">
            <v>18572</v>
          </cell>
        </row>
        <row r="632">
          <cell r="A632" t="str">
            <v>Pemex Exploración y Producción</v>
          </cell>
          <cell r="B632" t="str">
            <v>18575</v>
          </cell>
        </row>
        <row r="633">
          <cell r="A633" t="str">
            <v>Fondo laboral PEMEX</v>
          </cell>
          <cell r="B633" t="str">
            <v>18671</v>
          </cell>
        </row>
        <row r="634">
          <cell r="A634" t="str">
            <v>Fid. 294.- Colonia Petrolera José Escandón</v>
          </cell>
          <cell r="B634" t="str">
            <v>18672</v>
          </cell>
        </row>
        <row r="635">
          <cell r="A635" t="str">
            <v>Fideicomiso para apoyo a la investigación científica y desarrollo tecnológico</v>
          </cell>
          <cell r="B635" t="str">
            <v>18674</v>
          </cell>
        </row>
        <row r="636">
          <cell r="A636" t="str">
            <v>Fideicomiso para pensionados del IMP</v>
          </cell>
          <cell r="B636" t="str">
            <v>18675</v>
          </cell>
        </row>
        <row r="637">
          <cell r="A637" t="str">
            <v>Fideicomiso plan de pensiones para el personal activo del IMP</v>
          </cell>
          <cell r="B637" t="str">
            <v>18676</v>
          </cell>
        </row>
        <row r="638">
          <cell r="A638" t="str">
            <v>Fondo de ahorro</v>
          </cell>
          <cell r="B638" t="str">
            <v>18677</v>
          </cell>
        </row>
        <row r="639">
          <cell r="A639" t="str">
            <v>Pemex Transformación Industrial</v>
          </cell>
          <cell r="B639" t="str">
            <v>18679</v>
          </cell>
        </row>
        <row r="640">
          <cell r="A640" t="str">
            <v>Terrenos para Industrias, S.A.</v>
          </cell>
          <cell r="B640" t="str">
            <v>18680</v>
          </cell>
        </row>
        <row r="641">
          <cell r="A641" t="str">
            <v>Contrato especifico abierto para la construcción y suministro de remolcadores, chalanes y embarcaciones multipropósito para la flota menor de Pemex Refinación</v>
          </cell>
          <cell r="B641" t="str">
            <v>18681</v>
          </cell>
        </row>
        <row r="642">
          <cell r="A642" t="str">
            <v>Coordinación Nacional de Becas para el Bienestar Benito Juárez</v>
          </cell>
          <cell r="B642" t="str">
            <v>20001</v>
          </cell>
        </row>
        <row r="643">
          <cell r="A643" t="str">
            <v>Comisión Nacional de las Zonas Áridas</v>
          </cell>
          <cell r="B643" t="str">
            <v>20090</v>
          </cell>
        </row>
        <row r="644">
          <cell r="A644" t="str">
            <v>Instituto Nacional de la Economía Social</v>
          </cell>
          <cell r="B644" t="str">
            <v>20100</v>
          </cell>
        </row>
        <row r="645">
          <cell r="A645" t="str">
            <v>Comisión Nacional de Vivienda</v>
          </cell>
          <cell r="B645" t="str">
            <v>20120</v>
          </cell>
        </row>
        <row r="646">
          <cell r="A646" t="str">
            <v>Liconsa, S.A. de C.V.</v>
          </cell>
          <cell r="B646" t="str">
            <v>20143</v>
          </cell>
        </row>
        <row r="647">
          <cell r="A647" t="str">
            <v>Diconsa, S.A. de C.V.</v>
          </cell>
          <cell r="B647" t="str">
            <v>20150</v>
          </cell>
        </row>
        <row r="648">
          <cell r="A648" t="str">
            <v>Consejo Nacional de Evaluación de la Política de Desarrollo Social</v>
          </cell>
          <cell r="B648" t="str">
            <v>20237</v>
          </cell>
        </row>
        <row r="649">
          <cell r="A649" t="str">
            <v>Fideicomiso Fondo Nacional de Habitaciones Populares</v>
          </cell>
          <cell r="B649" t="str">
            <v>20285</v>
          </cell>
        </row>
        <row r="650">
          <cell r="A650" t="str">
            <v>Fondo Nacional para el Fomento de las Artesanías</v>
          </cell>
          <cell r="B650" t="str">
            <v>20312</v>
          </cell>
        </row>
        <row r="651">
          <cell r="A651" t="str">
            <v>Instituto Nacional de las Personas Adultas Mayores</v>
          </cell>
          <cell r="B651" t="str">
            <v>20410</v>
          </cell>
        </row>
        <row r="652">
          <cell r="A652" t="str">
            <v>Instituto Nacional de Desarrollo Social</v>
          </cell>
          <cell r="B652" t="str">
            <v>20999</v>
          </cell>
        </row>
        <row r="653">
          <cell r="A653" t="str">
            <v>Corporación de Servicios al Turista Ángeles Verdes (*)</v>
          </cell>
          <cell r="B653" t="str">
            <v>21001</v>
          </cell>
        </row>
        <row r="654">
          <cell r="A654" t="str">
            <v>Instituto de Competitividad Turística (*)</v>
          </cell>
          <cell r="B654" t="str">
            <v>21002</v>
          </cell>
        </row>
        <row r="655">
          <cell r="A655" t="str">
            <v>Fideicomiso Ángeles Verdes</v>
          </cell>
          <cell r="B655" t="str">
            <v>21003</v>
          </cell>
        </row>
        <row r="656">
          <cell r="A656" t="str">
            <v>Fondo Mixto Ciudades Coloniales</v>
          </cell>
          <cell r="B656" t="str">
            <v>21005</v>
          </cell>
        </row>
        <row r="657">
          <cell r="A657" t="str">
            <v>Fondo Mixto de Acapulco</v>
          </cell>
          <cell r="B657" t="str">
            <v>21006</v>
          </cell>
        </row>
        <row r="658">
          <cell r="A658" t="str">
            <v>Fondo Mixto de Cozumel, Quintana Roo</v>
          </cell>
          <cell r="B658" t="str">
            <v>21007</v>
          </cell>
        </row>
        <row r="659">
          <cell r="A659" t="str">
            <v>Fondo Mixto de Mazatlán</v>
          </cell>
          <cell r="B659" t="str">
            <v>21008</v>
          </cell>
        </row>
        <row r="660">
          <cell r="A660" t="str">
            <v>Fondo Mixto del Estado de Morelos</v>
          </cell>
          <cell r="B660" t="str">
            <v>21009</v>
          </cell>
        </row>
        <row r="661">
          <cell r="A661" t="str">
            <v>Fondo Mixto Mundo Maya</v>
          </cell>
          <cell r="B661" t="str">
            <v>21010</v>
          </cell>
        </row>
        <row r="662">
          <cell r="A662" t="str">
            <v>FONATUR Constructora, S.A. de C.V.</v>
          </cell>
          <cell r="B662" t="str">
            <v>21068</v>
          </cell>
        </row>
        <row r="663">
          <cell r="A663" t="str">
            <v>Fondo Nacional de Fomento al Turismo</v>
          </cell>
          <cell r="B663" t="str">
            <v>21160</v>
          </cell>
        </row>
        <row r="664">
          <cell r="A664" t="str">
            <v xml:space="preserve">Espacios Públicos y Equipamiento Urbano, S.A. de C.V. </v>
          </cell>
          <cell r="B664" t="str">
            <v>21161</v>
          </cell>
        </row>
        <row r="665">
          <cell r="A665" t="str">
            <v>Fideicomiso Barrancas del Cobre</v>
          </cell>
          <cell r="B665" t="str">
            <v>21162</v>
          </cell>
        </row>
        <row r="666">
          <cell r="A666" t="str">
            <v>Fideicomiso de reserva para el pago de pensiones o jubilaciones y primas de antigüedad</v>
          </cell>
          <cell r="B666" t="str">
            <v>21163</v>
          </cell>
        </row>
        <row r="667">
          <cell r="A667" t="str">
            <v>Fideicomiso para los trabajadores del Hotel Exconvento Santa Catarina</v>
          </cell>
          <cell r="B667" t="str">
            <v>21164</v>
          </cell>
        </row>
        <row r="668">
          <cell r="A668" t="str">
            <v>Fideicomiso para trabajadores de Nacional Hotelera Baja California, S. A.</v>
          </cell>
          <cell r="B668" t="str">
            <v>21165</v>
          </cell>
        </row>
        <row r="669">
          <cell r="A669" t="str">
            <v>Consejo de Promoción Turística de México, S.A. de C. V.</v>
          </cell>
          <cell r="B669" t="str">
            <v>21355</v>
          </cell>
        </row>
        <row r="670">
          <cell r="A670" t="str">
            <v>FONATUR Infraestructura, S.A. de C.V.</v>
          </cell>
          <cell r="B670" t="str">
            <v>21364</v>
          </cell>
        </row>
        <row r="671">
          <cell r="A671" t="str">
            <v>FONATUR Tren Maya, S.A. de C.V.</v>
          </cell>
          <cell r="B671" t="str">
            <v>21372</v>
          </cell>
        </row>
        <row r="672">
          <cell r="A672" t="str">
            <v>Instituto Nacional Electoral</v>
          </cell>
          <cell r="B672" t="str">
            <v>22100</v>
          </cell>
        </row>
        <row r="673">
          <cell r="A673" t="str">
            <v>Secretariado Ejecutivo del Sistema Nacional de Seguridad Pública</v>
          </cell>
          <cell r="B673" t="str">
            <v>22103</v>
          </cell>
        </row>
        <row r="674">
          <cell r="A674"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674" t="str">
            <v>22200</v>
          </cell>
        </row>
        <row r="675">
          <cell r="A675" t="str">
            <v>Contrato de fideicomiso con número 108601 con el Banco Nacional del Ejército, Fuerza Aérea y Armada, S.N.C. (BANJERCITO), para la administración del Fondo por concepto de las aportaciones para el cumplimiento del programa del pasivo laboral</v>
          </cell>
          <cell r="B675" t="str">
            <v>22201</v>
          </cell>
        </row>
        <row r="676">
          <cell r="A676" t="str">
            <v>Morena</v>
          </cell>
          <cell r="B676" t="str">
            <v>22300</v>
          </cell>
        </row>
        <row r="677">
          <cell r="A677" t="str">
            <v>Movimiento Ciudadano</v>
          </cell>
          <cell r="B677" t="str">
            <v>22310</v>
          </cell>
        </row>
        <row r="678">
          <cell r="A678" t="str">
            <v>Partido Acción Nacional</v>
          </cell>
          <cell r="B678" t="str">
            <v>22330</v>
          </cell>
        </row>
        <row r="679">
          <cell r="A679" t="str">
            <v>Partido de la Revolución Democrática</v>
          </cell>
          <cell r="B679" t="str">
            <v>22340</v>
          </cell>
        </row>
        <row r="680">
          <cell r="A680" t="str">
            <v>Partido del Trabajo</v>
          </cell>
          <cell r="B680" t="str">
            <v>22350</v>
          </cell>
        </row>
        <row r="681">
          <cell r="A681" t="str">
            <v>Partido Revolucionario Institucional</v>
          </cell>
          <cell r="B681" t="str">
            <v>22370</v>
          </cell>
        </row>
        <row r="682">
          <cell r="A682" t="str">
            <v>Partido Verde Ecologista de México</v>
          </cell>
          <cell r="B682" t="str">
            <v>22380</v>
          </cell>
        </row>
        <row r="683">
          <cell r="A683" t="str">
            <v>Autoridad Educativa Federal en la Ciudad de México</v>
          </cell>
          <cell r="B683" t="str">
            <v>25101</v>
          </cell>
        </row>
        <row r="684">
          <cell r="A684" t="str">
            <v>Instituto de Administración y Avalúos de Bienes Nacionales (*)</v>
          </cell>
          <cell r="B684" t="str">
            <v>27001</v>
          </cell>
        </row>
        <row r="685">
          <cell r="A685" t="str">
            <v>Guardia Nacional</v>
          </cell>
          <cell r="B685" t="str">
            <v>28001</v>
          </cell>
        </row>
        <row r="686">
          <cell r="A686" t="str">
            <v>Universidad Autónoma Chapingo</v>
          </cell>
          <cell r="B686" t="str">
            <v>29004</v>
          </cell>
        </row>
        <row r="687">
          <cell r="A687" t="str">
            <v>Universidad Pedagógica Nacional</v>
          </cell>
          <cell r="B687" t="str">
            <v>29010</v>
          </cell>
        </row>
        <row r="688">
          <cell r="A688" t="str">
            <v>Fondo de fomento para la investigación científica y el desarrollo tecnológico de la Universidad Pedagógica Nacional</v>
          </cell>
          <cell r="B688" t="str">
            <v>29011</v>
          </cell>
        </row>
        <row r="689">
          <cell r="A689" t="str">
            <v>Tribunal Superior Agrario</v>
          </cell>
          <cell r="B689" t="str">
            <v>31100</v>
          </cell>
        </row>
        <row r="690">
          <cell r="A690" t="str">
            <v>Tribunal Federal de Justicia Administrativa</v>
          </cell>
          <cell r="B690" t="str">
            <v>32100</v>
          </cell>
        </row>
        <row r="691">
          <cell r="A691" t="str">
            <v>Comisión Nacional de los Derechos Humanos</v>
          </cell>
          <cell r="B691" t="str">
            <v>35100</v>
          </cell>
        </row>
        <row r="692">
          <cell r="A692" t="str">
            <v>Servicio de Protección Federal</v>
          </cell>
          <cell r="B692" t="str">
            <v>36001</v>
          </cell>
        </row>
        <row r="693">
          <cell r="A693" t="str">
            <v>Prevención y Readaptación Social</v>
          </cell>
          <cell r="B693" t="str">
            <v>36700</v>
          </cell>
        </row>
        <row r="694">
          <cell r="A694" t="str">
            <v>Instituto Nacional de Estadística y Geografía</v>
          </cell>
          <cell r="B694" t="str">
            <v>40100</v>
          </cell>
        </row>
        <row r="695">
          <cell r="A695" t="str">
            <v>Comisión Nacional de Arbitraje Médico</v>
          </cell>
          <cell r="B695" t="str">
            <v>42207</v>
          </cell>
        </row>
        <row r="696">
          <cell r="A696" t="str">
            <v>Secretaría Ejecutiva del Sistema Nacional Anticorrupción</v>
          </cell>
          <cell r="B696" t="str">
            <v>47001</v>
          </cell>
        </row>
        <row r="697">
          <cell r="A697" t="str">
            <v>Instituto Potosino de Investigación Científica y Tecnológica, A.C.</v>
          </cell>
          <cell r="B697" t="str">
            <v>53110</v>
          </cell>
        </row>
        <row r="698">
          <cell r="A698" t="str">
            <v>Fondo de investigación científica y desarrollo tecnológico del Instituto Potosino de Investigación Científica y Tecnológica IPICYT, A.C.</v>
          </cell>
          <cell r="B698" t="str">
            <v>53111</v>
          </cell>
        </row>
        <row r="699">
          <cell r="A699" t="str">
            <v>El Colegio de San Luis, A.C.</v>
          </cell>
          <cell r="B699" t="str">
            <v>53123</v>
          </cell>
        </row>
        <row r="700">
          <cell r="A700" t="str">
            <v>Fideicomiso fondo de ahorro del personal de mandos medios y superiores del Colegio de San Luis A.C. N° 030057-3</v>
          </cell>
          <cell r="B700" t="str">
            <v>53223</v>
          </cell>
        </row>
        <row r="701">
          <cell r="A701" t="str">
            <v>Fondo de investigación científica y desarrollo tecnológico de El Colegio de San Luis, A.C.</v>
          </cell>
          <cell r="B701" t="str">
            <v>53224</v>
          </cell>
        </row>
        <row r="702">
          <cell r="A702" t="str">
            <v>Asociación Autónoma del Personal Académico de la Universidad Nacional Autónoma de México</v>
          </cell>
          <cell r="B702" t="str">
            <v>60100</v>
          </cell>
        </row>
        <row r="703">
          <cell r="A703" t="str">
            <v>Sindicato Único de Trabajadores del Instituto Mexicano de la Propiedad Industrial</v>
          </cell>
          <cell r="B703" t="str">
            <v>60102</v>
          </cell>
        </row>
        <row r="704">
          <cell r="A704" t="str">
            <v>Sindicato de Investigadores y Profesores de El Colegio de la Frontera Norte</v>
          </cell>
          <cell r="B704" t="str">
            <v>60104</v>
          </cell>
        </row>
        <row r="705">
          <cell r="A705" t="str">
            <v>Sindicato de Trabajadores Académicos de la Universidad Autónoma de Chapingo</v>
          </cell>
          <cell r="B705" t="str">
            <v>60105</v>
          </cell>
        </row>
        <row r="706">
          <cell r="A706" t="str">
            <v>Sindicato de Trabajadores de la Cámara de Diputados del H. Congreso de la Unión</v>
          </cell>
          <cell r="B706" t="str">
            <v>60109</v>
          </cell>
        </row>
        <row r="707">
          <cell r="A707" t="str">
            <v>Sindicato de Trabajadores de la Cámara de Diputados del Poder Legislativo Federal</v>
          </cell>
          <cell r="B707" t="str">
            <v>60110</v>
          </cell>
        </row>
        <row r="708">
          <cell r="A708" t="str">
            <v>Sindicato de Trabajadores de la Cámara de Senadores</v>
          </cell>
          <cell r="B708" t="str">
            <v>60111</v>
          </cell>
        </row>
        <row r="709">
          <cell r="A709" t="str">
            <v>Sindicato Nacional de Trabajadores de la Comisión Nacional de Seguros y Fianzas</v>
          </cell>
          <cell r="B709" t="str">
            <v>60112</v>
          </cell>
        </row>
        <row r="710">
          <cell r="A710" t="str">
            <v>Sindicato de Trabajadores de la Universidad Autónoma de Chapingo</v>
          </cell>
          <cell r="B710" t="str">
            <v>60115</v>
          </cell>
        </row>
        <row r="711">
          <cell r="A711" t="str">
            <v>Sindicato de Trabajadores de la Universidad Nacional Autónoma de México</v>
          </cell>
          <cell r="B711" t="str">
            <v>60116</v>
          </cell>
        </row>
        <row r="712">
          <cell r="A712" t="str">
            <v>Sindicato de Trabajadores de Talleres Gráficos de México</v>
          </cell>
          <cell r="B712" t="str">
            <v>60117</v>
          </cell>
        </row>
        <row r="713">
          <cell r="A713" t="str">
            <v>Sindicato de Trabajadores del Centro de Investigación y Docencia Económicas, A.C.</v>
          </cell>
          <cell r="B713" t="str">
            <v>60118</v>
          </cell>
        </row>
        <row r="714">
          <cell r="A714" t="str">
            <v xml:space="preserve">Sindicato Único de Trabajadores del Centro de Investigaciones y Estudios Superiores en Antropología Social </v>
          </cell>
          <cell r="B714" t="str">
            <v>60119</v>
          </cell>
        </row>
        <row r="715">
          <cell r="A715" t="str">
            <v>Sindicato de Trabajadores del Consejo Nacional de Ciencia y Tecnología</v>
          </cell>
          <cell r="B715" t="str">
            <v>60121</v>
          </cell>
        </row>
        <row r="716">
          <cell r="A716" t="str">
            <v>Sindicato de Trabajadores del Instituto Mexicano de la Juventud</v>
          </cell>
          <cell r="B716" t="str">
            <v>60122</v>
          </cell>
        </row>
        <row r="717">
          <cell r="A717" t="str">
            <v>Sindicato de Trabajadores del Instituto Mexicano de Tecnología del Agua</v>
          </cell>
          <cell r="B717" t="str">
            <v>60123</v>
          </cell>
        </row>
        <row r="718">
          <cell r="A718" t="str">
            <v>Sindicato de Trabajadores del Instituto Nacional de Ciencias Penales</v>
          </cell>
          <cell r="B718" t="str">
            <v>60124</v>
          </cell>
        </row>
        <row r="719">
          <cell r="A719" t="str">
            <v>Sindicato de Trabajadores del Instituto Nacional para el Desarrollo de Capacidades del Sector Rural</v>
          </cell>
          <cell r="B719" t="str">
            <v>60125</v>
          </cell>
        </row>
        <row r="720">
          <cell r="A720" t="str">
            <v>Sindicato de Trabajadores del Patronato de Obras e Instalaciones del Instituto Politécnico Nacional</v>
          </cell>
          <cell r="B720" t="str">
            <v>60127</v>
          </cell>
        </row>
        <row r="721">
          <cell r="A721" t="str">
            <v>Sindicato de Trabajadores del Poder Judicial de la Federación</v>
          </cell>
          <cell r="B721" t="str">
            <v>60128</v>
          </cell>
        </row>
        <row r="722">
          <cell r="A722" t="str">
            <v>Sindicato de Trabajadores del Servicio de Administración Tributaria y de Hacienda</v>
          </cell>
          <cell r="B722" t="str">
            <v>60129</v>
          </cell>
        </row>
        <row r="723">
          <cell r="A723" t="str">
            <v>Sindicato de Trabajadores del Tribunal Federal de Conciliación y Arbitraje</v>
          </cell>
          <cell r="B723" t="str">
            <v>60130</v>
          </cell>
        </row>
        <row r="724">
          <cell r="A724" t="str">
            <v>Sindicato de Trabajadores Democráticos de la Secretaría de Comunicaciones y Transportes</v>
          </cell>
          <cell r="B724" t="str">
            <v>60131</v>
          </cell>
        </row>
        <row r="725">
          <cell r="A725" t="str">
            <v>Sindicato de Trabajadores Ferrocarrileros de la República Mexicana</v>
          </cell>
          <cell r="B725" t="str">
            <v>60132</v>
          </cell>
        </row>
        <row r="726">
          <cell r="A726" t="str">
            <v>Sindicato de Trabajadores Petroleros de la República Mexicana</v>
          </cell>
          <cell r="B726" t="str">
            <v>60133</v>
          </cell>
        </row>
        <row r="727">
          <cell r="A727" t="str">
            <v>Sindicato de Unidad Nacional de los Trabajadores de Acuacultura y Pesca de la Secretaría de Agricultura, Ganadería, Desarrollo Rural, Pesca y Alimentación</v>
          </cell>
          <cell r="B727" t="str">
            <v>60134</v>
          </cell>
        </row>
        <row r="728">
          <cell r="A728" t="str">
            <v>Sindicato de Vanguardia Nacional de los Trabajadores de la Secretaría de Comunicaciones y Transportes</v>
          </cell>
          <cell r="B728" t="str">
            <v>60135</v>
          </cell>
        </row>
        <row r="729">
          <cell r="A729" t="str">
            <v>Sindicato Democrático de Trabajadores de Pesca y Acuacultura de la Secretaría de Agricultura, Ganadería, Desarrollo Rural, Pesca y Alimentación</v>
          </cell>
          <cell r="B729" t="str">
            <v>60137</v>
          </cell>
        </row>
        <row r="730">
          <cell r="A730" t="str">
            <v xml:space="preserve">Sindicato Gremial de Profesores - Investigadores de El Colegio de México </v>
          </cell>
          <cell r="B730" t="str">
            <v>60138</v>
          </cell>
        </row>
        <row r="731">
          <cell r="A731" t="str">
            <v>Sindicato Independiente de Académicos del Colegio de Postgraduados</v>
          </cell>
          <cell r="B731" t="str">
            <v>60140</v>
          </cell>
        </row>
        <row r="732">
          <cell r="A732" t="str">
            <v>Sindicato Independiente de Investigadores del Instituto Nacional de Investigaciones Forestales, Agrícolas y Pecuarias</v>
          </cell>
          <cell r="B732" t="str">
            <v>60142</v>
          </cell>
        </row>
        <row r="733">
          <cell r="A733" t="str">
            <v>Sindicato Independiente de Trabajadores de la Cámara de Senadores</v>
          </cell>
          <cell r="B733" t="str">
            <v>60144</v>
          </cell>
        </row>
        <row r="734">
          <cell r="A734" t="str">
            <v>Sindicato Independiente de Trabajadores de la Secretaría de Comunicaciones y Transportes</v>
          </cell>
          <cell r="B734" t="str">
            <v>60147</v>
          </cell>
        </row>
        <row r="735">
          <cell r="A735" t="str">
            <v>Sindicato Independiente de Trabajadores del El Colegio de Postgraduados</v>
          </cell>
          <cell r="B735" t="str">
            <v>60150</v>
          </cell>
        </row>
        <row r="736">
          <cell r="A736" t="str">
            <v>Sindicato Independiente Nacional de Trabajadores del Colegio de Bachilleres</v>
          </cell>
          <cell r="B736" t="str">
            <v>60153</v>
          </cell>
        </row>
        <row r="737">
          <cell r="A737" t="str">
            <v>Sindicato Nacional de Controladores de Tránsito Aéreo</v>
          </cell>
          <cell r="B737" t="str">
            <v>60154</v>
          </cell>
        </row>
        <row r="738">
          <cell r="A738" t="str">
            <v>Sindicato Nacional de Trabajadores de los Tribunales Agrarios</v>
          </cell>
          <cell r="B738" t="str">
            <v>60158</v>
          </cell>
        </row>
        <row r="739">
          <cell r="A739" t="str">
            <v>Sindicato Nacional de los Trabajadores del Consejo Nacional de Fomento Educativo</v>
          </cell>
          <cell r="B739" t="str">
            <v>60159</v>
          </cell>
        </row>
        <row r="740">
          <cell r="A740" t="str">
            <v>Sindicato Nacional de Trabajadores de Pronósticos para la Asistencia Pública</v>
          </cell>
          <cell r="B740" t="str">
            <v>60160</v>
          </cell>
        </row>
        <row r="741">
          <cell r="A741" t="str">
            <v>Sindicato Nacional de Trabajadores de DICONSA</v>
          </cell>
          <cell r="B741" t="str">
            <v>60162</v>
          </cell>
        </row>
        <row r="742">
          <cell r="A742" t="str">
            <v>Sindicato Nacional de Trabajadores de Hacienda y del Servicio de Administración Tributaria</v>
          </cell>
          <cell r="B742" t="str">
            <v>60163</v>
          </cell>
        </row>
        <row r="743">
          <cell r="A743" t="str">
            <v>Sindicato Nacional de Trabajadores de la Casa de Moneda de México</v>
          </cell>
          <cell r="B743" t="str">
            <v>60164</v>
          </cell>
        </row>
        <row r="744">
          <cell r="A744" t="str">
            <v>Sindicato Nacional de Trabajadores de la Comisión Nacional Bancaria y de Valores</v>
          </cell>
          <cell r="B744" t="str">
            <v>60166</v>
          </cell>
        </row>
        <row r="745">
          <cell r="A745" t="str">
            <v>Sindicato Nacional de Trabajadores de la Comisión Nacional de Cultura Física y Deporte</v>
          </cell>
          <cell r="B745" t="str">
            <v>60167</v>
          </cell>
        </row>
        <row r="746">
          <cell r="A746" t="str">
            <v xml:space="preserve">Sindicato Nacional de Trabajadores de la Comisión Nacional para la Protección y Defensa de los Usuarios de Servicios Financieros </v>
          </cell>
          <cell r="B746" t="str">
            <v>60168</v>
          </cell>
        </row>
        <row r="747">
          <cell r="A747" t="str">
            <v>Sindicato Nacional de Trabajadores del Instituto Nacional del Suelo Sustentable</v>
          </cell>
          <cell r="B747" t="str">
            <v>60169</v>
          </cell>
        </row>
        <row r="748">
          <cell r="A748" t="str">
            <v>Sindicato Nacional de Trabajadores de la Educación para Adultos</v>
          </cell>
          <cell r="B748" t="str">
            <v>60170</v>
          </cell>
        </row>
        <row r="749">
          <cell r="A749" t="str">
            <v>Sindicato Nacional de Trabajadores de la Educación</v>
          </cell>
          <cell r="B749" t="str">
            <v>60171</v>
          </cell>
        </row>
        <row r="750">
          <cell r="A750" t="str">
            <v>Sindicato Nacional de Trabajadores de la Industria Aeroportuaria y de Servicios, Similares y Conexos de la República Mexicana</v>
          </cell>
          <cell r="B750" t="str">
            <v>60172</v>
          </cell>
        </row>
        <row r="751">
          <cell r="A751" t="str">
            <v>Sindicato Nacional de Trabajadores de la Lotería Nacional</v>
          </cell>
          <cell r="B751" t="str">
            <v>60173</v>
          </cell>
        </row>
        <row r="752">
          <cell r="A752" t="str">
            <v>Sindicato Nacional de Trabajadores de la Procuraduría Agraria “Felipe Carrillo Puerto”</v>
          </cell>
          <cell r="B752" t="str">
            <v>60174</v>
          </cell>
        </row>
        <row r="753">
          <cell r="A753" t="str">
            <v>Sindicato Nacional de Trabajadores de la Procuraduría General de la República</v>
          </cell>
          <cell r="B753" t="str">
            <v>60176</v>
          </cell>
        </row>
        <row r="754">
          <cell r="A754" t="str">
            <v>Sindicato Nacional de Trabajadores de la Fiscalía General de la República</v>
          </cell>
          <cell r="B754" t="str">
            <v>60176</v>
          </cell>
        </row>
        <row r="755">
          <cell r="A755" t="str">
            <v>Sindicato Nacional de Trabajadores de la Secretaría de Agricultura, Ganadería, Desarrollo Rural, Pesca y Alimentación</v>
          </cell>
          <cell r="B755" t="str">
            <v>60178</v>
          </cell>
        </row>
        <row r="756">
          <cell r="A756" t="str">
            <v>Sindicato Nacional de Trabajadores de la Secretaría de Comunicaciones y Transportes</v>
          </cell>
          <cell r="B756" t="str">
            <v>60179</v>
          </cell>
        </row>
        <row r="757">
          <cell r="A757" t="str">
            <v>Sindicato Nacional de Trabajadores de la Secretaría de Bienestar</v>
          </cell>
          <cell r="B757" t="str">
            <v>60180</v>
          </cell>
        </row>
        <row r="758">
          <cell r="A758" t="str">
            <v>Sindicato Nacional de Trabajadores de la Secretaría de Economía</v>
          </cell>
          <cell r="B758" t="str">
            <v>60181</v>
          </cell>
        </row>
        <row r="759">
          <cell r="A759" t="str">
            <v>Sindicato Nacional de Trabajadores de la Secretaría de Energía</v>
          </cell>
          <cell r="B759" t="str">
            <v>60182</v>
          </cell>
        </row>
        <row r="760">
          <cell r="A760" t="str">
            <v>Sindicato Nacional de Trabajadores de la Secretaría de Gobernación</v>
          </cell>
          <cell r="B760" t="str">
            <v>60183</v>
          </cell>
        </row>
        <row r="761">
          <cell r="A761" t="str">
            <v>Sindicato Nacional de Trabajadores de la Secretaría de Relaciones Exteriores</v>
          </cell>
          <cell r="B761" t="str">
            <v>60186</v>
          </cell>
        </row>
        <row r="762">
          <cell r="A762" t="str">
            <v>Sindicato Nacional de Trabajadores de la Secretaría de Salud</v>
          </cell>
          <cell r="B762" t="str">
            <v>60187</v>
          </cell>
        </row>
        <row r="763">
          <cell r="A763" t="str">
            <v>Sindicato Nacional de Trabajadores de la Secretaría de Turismo</v>
          </cell>
          <cell r="B763" t="str">
            <v>60189</v>
          </cell>
        </row>
        <row r="764">
          <cell r="A764" t="str">
            <v>Sindicato Nacional de Trabajadores de la Secretaría de Medio Ambiente y Recursos Naturales</v>
          </cell>
          <cell r="B764" t="str">
            <v>60190</v>
          </cell>
        </row>
        <row r="765">
          <cell r="A765" t="str">
            <v>Sindicato Nacional de Trabajadores de la Secretaría del Trabajo y Previsión Social</v>
          </cell>
          <cell r="B765" t="str">
            <v>60191</v>
          </cell>
        </row>
        <row r="766">
          <cell r="A766" t="str">
            <v>Sindicato Nacional de Trabajadores del Archivo General de la Nación</v>
          </cell>
          <cell r="B766" t="str">
            <v>60193</v>
          </cell>
        </row>
        <row r="767">
          <cell r="A767" t="str">
            <v>Sindicato Nacional de Trabajadores del Banco del Ahorro Nacional y Servicios Financieros</v>
          </cell>
          <cell r="B767" t="str">
            <v>60194</v>
          </cell>
        </row>
        <row r="768">
          <cell r="A768" t="str">
            <v>Sindicato Nacional de Trabajadores del Fideicomiso Fondo Nacional de Fomento Ejidal</v>
          </cell>
          <cell r="B768" t="str">
            <v>60195</v>
          </cell>
        </row>
        <row r="769">
          <cell r="A769" t="str">
            <v>Sindicato Nacional de Trabajadores del Fondo Nacional de Fomento al Turismo</v>
          </cell>
          <cell r="B769" t="str">
            <v>60196</v>
          </cell>
        </row>
        <row r="770">
          <cell r="A770" t="str">
            <v>Sindicato Nacional de Trabajadores del Instituto Nacional de la Infraestructura Física Educativa</v>
          </cell>
          <cell r="B770" t="str">
            <v>60197</v>
          </cell>
        </row>
        <row r="771">
          <cell r="A771" t="str">
            <v>Sindicato Nacional de Trabajadores del Instituto de Seguridad y Servicios Sociales de los Trabajadores del Estado</v>
          </cell>
          <cell r="B771" t="str">
            <v>60198</v>
          </cell>
        </row>
        <row r="772">
          <cell r="A772" t="str">
            <v>Sindicato Nacional de Trabajadores del Instituto Mexicano de la Radio</v>
          </cell>
          <cell r="B772" t="str">
            <v>60200</v>
          </cell>
        </row>
        <row r="773">
          <cell r="A773" t="str">
            <v>Sindicato Nacional de Trabajadores del Instituto Nacional de Estadística y Geografía</v>
          </cell>
          <cell r="B773" t="str">
            <v>60201</v>
          </cell>
        </row>
        <row r="774">
          <cell r="A774" t="str">
            <v>Sindicato Nacional de Trabajadores del Instituto Nacional de las Personas Adultas Mayores</v>
          </cell>
          <cell r="B774" t="str">
            <v>60202</v>
          </cell>
        </row>
        <row r="775">
          <cell r="A775" t="str">
            <v>Sindicato Nacional de Trabajadores del Seguro Social</v>
          </cell>
          <cell r="B775" t="str">
            <v>60203</v>
          </cell>
        </row>
        <row r="776">
          <cell r="A776" t="str">
            <v>Sindicato Nacional de Trabajadores del Servicio Postal Mexicano “Correos de México”</v>
          </cell>
          <cell r="B776" t="str">
            <v>60204</v>
          </cell>
        </row>
        <row r="777">
          <cell r="A777" t="str">
            <v>Sindicato Nacional de Trabajadores del Sistema Nacional para el Desarrollo Integral de la Familia</v>
          </cell>
          <cell r="B777" t="str">
            <v>60205</v>
          </cell>
        </row>
        <row r="778">
          <cell r="A778" t="str">
            <v>Sindicato Nacional de Trabajadores del Tribunal Federal de Justicia Administrativa</v>
          </cell>
          <cell r="B778" t="str">
            <v>60206</v>
          </cell>
        </row>
        <row r="779">
          <cell r="A779" t="str">
            <v>Sindicato Nacional de Unidad de los Trabajadores de la Secretaría de Comunicaciones y Transportes</v>
          </cell>
          <cell r="B779" t="str">
            <v>60209</v>
          </cell>
        </row>
        <row r="780">
          <cell r="A780" t="str">
            <v>Sindicato Nacional Democrático de Trabajadores de la Secretaría de Desarrollo Agrario, Territorial y Urbano</v>
          </cell>
          <cell r="B780" t="str">
            <v>60211</v>
          </cell>
        </row>
        <row r="781">
          <cell r="A781" t="str">
            <v>Sindicato Nacional Democrático de Trabajadores de los Tribunales Agrarios</v>
          </cell>
          <cell r="B781" t="str">
            <v>60212</v>
          </cell>
        </row>
        <row r="782">
          <cell r="A782" t="str">
            <v>Sindicato Nacional Independiente de los Trabajadores de la Secretaría de Economía</v>
          </cell>
          <cell r="B782" t="str">
            <v>60213</v>
          </cell>
        </row>
        <row r="783">
          <cell r="A783" t="str">
            <v>Sindicato Nacional Independiente de Trabajadores de la Fiscalía General de la Republica</v>
          </cell>
          <cell r="B783" t="str">
            <v>60214</v>
          </cell>
        </row>
        <row r="784">
          <cell r="A784" t="str">
            <v>Sindicato Nacional Independiente de Trabajadores de la Secretaría de Desarrollo Social</v>
          </cell>
          <cell r="B784" t="str">
            <v>60215</v>
          </cell>
        </row>
        <row r="785">
          <cell r="A785" t="str">
            <v>Sindicato Nacional Independiente de Trabajadores de la Secretaría de Medio Ambiente y Recursos Naturales</v>
          </cell>
          <cell r="B785" t="str">
            <v>60216</v>
          </cell>
        </row>
        <row r="786">
          <cell r="A786" t="str">
            <v>Sindicato Nacional Único y Democrático de los Trabajadores del Banco Nacional de Comercio Exterior</v>
          </cell>
          <cell r="B786" t="str">
            <v>60218</v>
          </cell>
        </row>
        <row r="787">
          <cell r="A787" t="str">
            <v>Sindicato Revolucionario de los Trabajadores de la Auditoría Superior de la Federación de la H. Cámara de Diputados</v>
          </cell>
          <cell r="B787" t="str">
            <v>60219</v>
          </cell>
        </row>
        <row r="788">
          <cell r="A788" t="str">
            <v>Sindicato Único de Personal Técnico y Administrativo del Centro de Investigaciones Biológicas del Noroeste</v>
          </cell>
          <cell r="B788" t="str">
            <v>60221</v>
          </cell>
        </row>
        <row r="789">
          <cell r="A789" t="str">
            <v>Sindicato Único de Trabajadores Académicos de la Universidad Autónoma Agraria Antonio Narro</v>
          </cell>
          <cell r="B789" t="str">
            <v>60222</v>
          </cell>
        </row>
        <row r="790">
          <cell r="A790" t="str">
            <v>Sindicato Único de Trabajadores de Biológicos y Reactivos</v>
          </cell>
          <cell r="B790" t="str">
            <v>60223</v>
          </cell>
        </row>
        <row r="791">
          <cell r="A791" t="str">
            <v>Sindicato Único de Trabajadores de El Colegio de la Frontera Sur</v>
          </cell>
          <cell r="B791" t="str">
            <v>60224</v>
          </cell>
        </row>
        <row r="792">
          <cell r="A792" t="str">
            <v>Sindicato Nacional de Trabajadores de la Comisión Nacional de los Salarios Mínimos</v>
          </cell>
          <cell r="B792" t="str">
            <v>60225</v>
          </cell>
        </row>
        <row r="793">
          <cell r="A793" t="str">
            <v>Sindicato Único de Trabajadores de la Industria Nuclear</v>
          </cell>
          <cell r="B793" t="str">
            <v>60226</v>
          </cell>
        </row>
        <row r="794">
          <cell r="A794" t="str">
            <v>Sindicato Único de Trabajadores de la Productora Nacional de Biológicos Veterinarios</v>
          </cell>
          <cell r="B794" t="str">
            <v>60227</v>
          </cell>
        </row>
        <row r="795">
          <cell r="A795" t="str">
            <v>Sindicato Único de Trabajadores de la Universidad Autónoma Agraria "Antonio Narro"</v>
          </cell>
          <cell r="B795" t="str">
            <v>60229</v>
          </cell>
        </row>
        <row r="796">
          <cell r="A796" t="str">
            <v>Sindicato Único de Trabajadores de Notimex</v>
          </cell>
          <cell r="B796" t="str">
            <v>60230</v>
          </cell>
        </row>
        <row r="797">
          <cell r="A797" t="str">
            <v>Sindicato Único de Trabajadores del Banco de México</v>
          </cell>
          <cell r="B797" t="str">
            <v>60231</v>
          </cell>
        </row>
        <row r="798">
          <cell r="A798" t="str">
            <v>Sindicato Único de Trabajadores del Centro de Enseñanza Técnica Industrial</v>
          </cell>
          <cell r="B798" t="str">
            <v>60232</v>
          </cell>
        </row>
        <row r="799">
          <cell r="A799" t="str">
            <v>Sindicato Único de Trabajadores del Centro de Investigación y de Estudios Avanzados del Instituto Politécnico Nacional</v>
          </cell>
          <cell r="B799" t="str">
            <v>60233</v>
          </cell>
        </row>
        <row r="800">
          <cell r="A800" t="str">
            <v>Sindicato Único de Trabajadores de El Colegio de México</v>
          </cell>
          <cell r="B800" t="str">
            <v>60234</v>
          </cell>
        </row>
        <row r="801">
          <cell r="A801" t="str">
            <v>Sindicato Único de Trabajadores del Colegio Nacional de Educación Profesional Técnica</v>
          </cell>
          <cell r="B801" t="str">
            <v>60235</v>
          </cell>
        </row>
        <row r="802">
          <cell r="A802" t="str">
            <v>Sindicato Único de Trabajadores del Fondo de Cultura Económica</v>
          </cell>
          <cell r="B802" t="str">
            <v>60236</v>
          </cell>
        </row>
        <row r="803">
          <cell r="A803" t="str">
            <v>Sindicato Único de Trabajadores del Hospital General "Dr. Manuel Gea González"</v>
          </cell>
          <cell r="B803" t="str">
            <v>60237</v>
          </cell>
        </row>
        <row r="804">
          <cell r="A804" t="str">
            <v>Sindicato Único de Trabajadores del Instituto Mexicano de Cinematografía</v>
          </cell>
          <cell r="B804" t="str">
            <v>60239</v>
          </cell>
        </row>
        <row r="805">
          <cell r="A805" t="str">
            <v>Sindicato Único de Trabajadores del Instituto Nacional de Ciencias Médicas y Nutrición “Salvador Zubirán”</v>
          </cell>
          <cell r="B805" t="str">
            <v>60240</v>
          </cell>
        </row>
        <row r="806">
          <cell r="A806" t="str">
            <v>Sindicato Único de Trabajadores del Instituto Nacional de Pediatría</v>
          </cell>
          <cell r="B806" t="str">
            <v>60241</v>
          </cell>
        </row>
        <row r="807">
          <cell r="A807" t="str">
            <v>Sindicato Único de Trabajadores del Instituto Nacional de Perinatología</v>
          </cell>
          <cell r="B807" t="str">
            <v>60242</v>
          </cell>
        </row>
        <row r="808">
          <cell r="A808" t="str">
            <v>Sindicato Único de Trabajadores Democráticos de la Secretaría de Medio Ambiente y Recursos Naturales</v>
          </cell>
          <cell r="B808" t="str">
            <v>60243</v>
          </cell>
        </row>
        <row r="809">
          <cell r="A809" t="str">
            <v>Sindicato Único de Trabajadores Docentes CONALEP</v>
          </cell>
          <cell r="B809" t="str">
            <v>60244</v>
          </cell>
        </row>
        <row r="810">
          <cell r="A810" t="str">
            <v>Sindicato Único de Trabajadores Electricistas de la República Mexicana (SUTERM)</v>
          </cell>
          <cell r="B810" t="str">
            <v>60245</v>
          </cell>
        </row>
        <row r="811">
          <cell r="A811" t="str">
            <v>Sindicato Único Nacional de Trabajadores de Nacional Financiera</v>
          </cell>
          <cell r="B811" t="str">
            <v>60246</v>
          </cell>
        </row>
        <row r="812">
          <cell r="A812" t="str">
            <v>Sindicato Único Nacional de Trabajadores del Banco Nacional de Obras y Servicios Públicos</v>
          </cell>
          <cell r="B812" t="str">
            <v>60248</v>
          </cell>
        </row>
        <row r="813">
          <cell r="A813" t="str">
            <v>Sindicato Único Nacional de Trabajadores del Instituto Nacional de Estadística y Geografía</v>
          </cell>
          <cell r="B813" t="str">
            <v>60249</v>
          </cell>
        </row>
        <row r="814">
          <cell r="A814" t="str">
            <v>Sindicato Unitario de Trabajadores del Instituto Nacional de Astrofísica, Óptica y Electrónica</v>
          </cell>
          <cell r="B814" t="str">
            <v>60252</v>
          </cell>
        </row>
        <row r="815">
          <cell r="A815" t="str">
            <v>Sindicato Nacional de los Trabajadores de la Secretaría de Cultura</v>
          </cell>
          <cell r="B815" t="str">
            <v>60254</v>
          </cell>
        </row>
        <row r="816">
          <cell r="A816" t="str">
            <v>Sindicato Nacional de Trabajadores de la Secretaría de Desarrollo Agrario, Territorial y Urbano</v>
          </cell>
          <cell r="B816" t="str">
            <v>60257</v>
          </cell>
        </row>
        <row r="817">
          <cell r="A817" t="str">
            <v>Sindicato Nacional de Trabajadores del Centro Nacional de Control del Gas Natural</v>
          </cell>
          <cell r="B817" t="str">
            <v>60258</v>
          </cell>
        </row>
        <row r="818">
          <cell r="A818" t="str">
            <v>Sindicato Nacional Independiente de Trabajadores de la Secretaría de Desarrollo Agrario, Territorial y Urbano</v>
          </cell>
          <cell r="B818" t="str">
            <v>60259</v>
          </cell>
        </row>
        <row r="819">
          <cell r="A819" t="str">
            <v xml:space="preserve">Sindicato Independiente de Trabajadores Académicos de Oaxaca, SITAC-OAX </v>
          </cell>
          <cell r="B819" t="str">
            <v>60263</v>
          </cell>
        </row>
        <row r="820">
          <cell r="A820" t="str">
            <v>Sindicato de Industrial de Trabajadores Salineros, Marineros, Maquinistas, Cargadores, Similares y Conexos de la Baja California</v>
          </cell>
          <cell r="B820" t="str">
            <v>60266</v>
          </cell>
        </row>
        <row r="821">
          <cell r="A821" t="str">
            <v>Asociación Sindical de Oficiales de Máquinas de la Marina Mercante Nacional</v>
          </cell>
          <cell r="B821" t="str">
            <v>60267</v>
          </cell>
        </row>
        <row r="822">
          <cell r="A822" t="str">
            <v>Sindicato Nacional de Trabajadores de la Construcción, Terraceros, Conexos y Similares de México</v>
          </cell>
          <cell r="B822" t="str">
            <v>60268</v>
          </cell>
        </row>
        <row r="823">
          <cell r="A823" t="str">
            <v>Sindicato de Trabajadores en Establecimientos Comerciales, Condo-Hoteles, Restaurantes y Similares de la Costa Grande de Guerrero C.T.M.</v>
          </cell>
          <cell r="B823" t="str">
            <v>60270</v>
          </cell>
        </row>
        <row r="824">
          <cell r="A824" t="str">
            <v>Sindicato de Trabajadores de Baja Mantenimiento y Operación del Puerto de Loreto</v>
          </cell>
          <cell r="B824" t="str">
            <v>60271</v>
          </cell>
        </row>
        <row r="825">
          <cell r="A825" t="str">
            <v>Sindicato de Trabajadores de la Construcción, Materialistas, Similares y Conexos del Estado de Guerrero</v>
          </cell>
          <cell r="B825" t="str">
            <v>60273</v>
          </cell>
        </row>
        <row r="826">
          <cell r="A826" t="str">
            <v>Sindicato Nacional de Trabajadores de la Procuraduría Federal del Consumidor</v>
          </cell>
          <cell r="B826" t="str">
            <v>60274</v>
          </cell>
        </row>
        <row r="827">
          <cell r="A827" t="str">
            <v>Sindicato de Trabajadores de la Industria de la Radiodifusión, Televisión, Telecomunicaciones Similares y Conexos de la República Mexicana</v>
          </cell>
          <cell r="B827" t="str">
            <v>60275</v>
          </cell>
        </row>
        <row r="828">
          <cell r="A828" t="str">
            <v>Orden de Capitanes y Pilotos Navales de la República Mexicana, Similares y Conexos</v>
          </cell>
          <cell r="B828" t="str">
            <v>60277</v>
          </cell>
        </row>
        <row r="829">
          <cell r="A829" t="str">
            <v>Sindicato Nacional de Trabajadores del Instituto Mexicano del Petróleo</v>
          </cell>
          <cell r="B829" t="str">
            <v>60278</v>
          </cell>
        </row>
        <row r="830">
          <cell r="A830" t="str">
            <v>Sindicato Nacional de Trabajadores y Empleados de Servicios en General, Financieros, Similares y Conexos de la República Mexicana</v>
          </cell>
          <cell r="B830" t="str">
            <v>60282</v>
          </cell>
        </row>
        <row r="831">
          <cell r="A831"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831" t="str">
            <v>60283</v>
          </cell>
        </row>
        <row r="832">
          <cell r="A832" t="str">
            <v>Sindicato Único de Trabajadores de AGROASEMEX, S. A.</v>
          </cell>
          <cell r="B832" t="str">
            <v>60284</v>
          </cell>
        </row>
        <row r="833">
          <cell r="A833" t="str">
            <v>Sindicato Unificado de Trabajadores del Centro de Investigación Científica y de Educación Superior de Ensenada</v>
          </cell>
          <cell r="B833" t="str">
            <v>60285</v>
          </cell>
        </row>
        <row r="834">
          <cell r="A834" t="str">
            <v>Sindicato Único de Trabajadores Docentes del Colegio Nacional de Educación Profesional Técnica en el estado de Oaxaca, SUTDCEO</v>
          </cell>
          <cell r="B834" t="str">
            <v>60287</v>
          </cell>
        </row>
        <row r="835">
          <cell r="A835" t="str">
            <v>Sindicato Independiente de Trabajadores de la Universidad Autónoma Metropolitana</v>
          </cell>
          <cell r="B835" t="str">
            <v>60288</v>
          </cell>
        </row>
        <row r="836">
          <cell r="A836" t="str">
            <v>Sindicato Nacional de Trabajadores Revolucionarios de la Secretaría de Desarrollo Agrario, Territorial y Urbano</v>
          </cell>
          <cell r="B836" t="str">
            <v>60289</v>
          </cell>
        </row>
        <row r="837">
          <cell r="A837" t="str">
            <v>Sindicato Nacional de Trabajadores del Instituto Nacional de Bellas Artes y Literatura</v>
          </cell>
          <cell r="B837" t="str">
            <v>60290</v>
          </cell>
        </row>
        <row r="838">
          <cell r="A838" t="str">
            <v>Sindicato Único Nacional de los Trabajadores de la Secretaría de Comunicaciones y Transportes</v>
          </cell>
          <cell r="B838" t="str">
            <v>60292</v>
          </cell>
        </row>
        <row r="839">
          <cell r="A839" t="str">
            <v>Sindicato Nacional Democrático de Trabajadores de SENEAM</v>
          </cell>
          <cell r="B839" t="str">
            <v>60293</v>
          </cell>
        </row>
        <row r="840">
          <cell r="A840" t="str">
            <v>Sindicato Patrimonio de Trabajadores y Empleados de la Industria</v>
          </cell>
          <cell r="B840">
            <v>60294</v>
          </cell>
        </row>
        <row r="841">
          <cell r="A841" t="str">
            <v>Sindicato Auténtico de los Trabajadores del Centro de Investigación en Alimentación y Desarrollo (CIAD)</v>
          </cell>
          <cell r="B841" t="str">
            <v>60295</v>
          </cell>
        </row>
        <row r="842">
          <cell r="A842" t="str">
            <v>Unión Nacional de Trabajadores de la Industria Alimenticia, Refresquera, Turística, Hotelera, Gastronómica, Similares y Conexos</v>
          </cell>
          <cell r="B842" t="str">
            <v>60297</v>
          </cell>
        </row>
        <row r="843">
          <cell r="A843" t="str">
            <v>Sindicato de los Trabajadores de la Construcción, Mantenimiento y Conservación de Infraestructura Turística, Campos de Golf y Plantas de Tratamiento de Aguas Residuales, Similares y Conexos del Estado de Baja California Sur</v>
          </cell>
          <cell r="B843" t="str">
            <v>60298</v>
          </cell>
        </row>
        <row r="844">
          <cell r="A844" t="str">
            <v>Sindicato Nacional de Trabajadores de la Industria Láctea, Alimenticia, Similares y Conexos de la República Mexicana</v>
          </cell>
          <cell r="B844" t="str">
            <v>60299</v>
          </cell>
        </row>
        <row r="845">
          <cell r="A845" t="str">
            <v>Sindicato Mexicano de Trabajadores en Servicios Especializados, Emergentes, Asistenciales y Administrativos</v>
          </cell>
          <cell r="B845" t="str">
            <v>60300</v>
          </cell>
        </row>
        <row r="846">
          <cell r="A846" t="str">
            <v>Sindicato Independiente de Integración Nacional de Trabajadores de la Secretaría de Agricultura, Ganadería, Desarrollo Rural, Pesca y Alimentación</v>
          </cell>
          <cell r="B846" t="str">
            <v>60301</v>
          </cell>
        </row>
        <row r="847">
          <cell r="A847" t="str">
            <v>Sindicato Nacional de Trabajadores, Académicos e Investigadores del Instituto Nacional de Bellas Artes</v>
          </cell>
          <cell r="B847" t="str">
            <v>60302</v>
          </cell>
        </row>
        <row r="848">
          <cell r="A848" t="str">
            <v>Sindicato Nacional Independiente de Trabajadores del Instituto Nacional de Bellas Artes y Literatura</v>
          </cell>
          <cell r="B848" t="str">
            <v>60303</v>
          </cell>
        </row>
        <row r="849">
          <cell r="A849" t="str">
            <v>Sindicato Nacional de Cultura</v>
          </cell>
          <cell r="B849" t="str">
            <v>60304</v>
          </cell>
        </row>
        <row r="850">
          <cell r="A850" t="str">
            <v>Sindicato Nacional de Grupos Artísticos del Instituto Nacional de Bellas Artes y Literatura</v>
          </cell>
          <cell r="B850" t="str">
            <v>60305</v>
          </cell>
        </row>
        <row r="851">
          <cell r="A851" t="str">
            <v>Sindicato Único de Trabajadores del Instituto Nacional de Bellas Artes y Literatura</v>
          </cell>
          <cell r="B851" t="str">
            <v>60307</v>
          </cell>
        </row>
        <row r="852">
          <cell r="A852" t="str">
            <v>Sindicato Nacional Democrático de Trabajadores de la Secretaría de Cultura</v>
          </cell>
          <cell r="B852">
            <v>60308</v>
          </cell>
        </row>
        <row r="853">
          <cell r="A853" t="str">
            <v>Sindicato Independiente de Trabajadores de la Secretaría de Cultura</v>
          </cell>
          <cell r="B853">
            <v>60309</v>
          </cell>
        </row>
        <row r="854">
          <cell r="A854" t="str">
            <v>Sindicato Nacional de Profesores de Investigación Científica y Docencia del INAH</v>
          </cell>
          <cell r="B854">
            <v>60310</v>
          </cell>
        </row>
        <row r="855">
          <cell r="A855" t="str">
            <v>Sindicato Nacional de Arquitectos Conservadores del Patrimonio Cultural de la Secretaría de Cultura- Instituto Nacional de Antropología e Historia</v>
          </cell>
          <cell r="B855">
            <v>60311</v>
          </cell>
        </row>
        <row r="856">
          <cell r="A856" t="str">
            <v>Sindicato Unión de Trabajadores del Partido de la Revolución Democrática</v>
          </cell>
          <cell r="B856">
            <v>60312</v>
          </cell>
        </row>
        <row r="857">
          <cell r="A857" t="str">
            <v>Sindicato Revolucionario Nacional de Trabajadores de la Secretaría de Comunicaciones y Transportes</v>
          </cell>
          <cell r="B857">
            <v>60313</v>
          </cell>
        </row>
        <row r="858">
          <cell r="A858" t="str">
            <v>Sindicato Nacional de Trabajadores del Instituto Nacional de Bellas Artes y Literatura 227</v>
          </cell>
          <cell r="B858">
            <v>60314</v>
          </cell>
        </row>
        <row r="859">
          <cell r="A859" t="str">
            <v>Sindicato Democrático Nacional Autónomo de Trabajadores de la Secretaría de Desarrollo Social</v>
          </cell>
          <cell r="B859">
            <v>60315</v>
          </cell>
        </row>
        <row r="860">
          <cell r="A860" t="str">
            <v>Sindicato de Investigadores del INIFAP al Servicio del Agro Mexicano</v>
          </cell>
          <cell r="B860">
            <v>60316</v>
          </cell>
        </row>
        <row r="861">
          <cell r="A861" t="str">
            <v>Sindicato Unificado de Trabajadores del Instituto Nacional de Pediatría</v>
          </cell>
          <cell r="B861">
            <v>60317</v>
          </cell>
        </row>
        <row r="862">
          <cell r="A862" t="str">
            <v xml:space="preserve">Sindicato de Trabajadores del Centro de Investigaciones en Óptica, A.C.  </v>
          </cell>
          <cell r="B862">
            <v>60318</v>
          </cell>
        </row>
        <row r="863">
          <cell r="A863" t="str">
            <v>Banco de México</v>
          </cell>
          <cell r="B863" t="str">
            <v>61100</v>
          </cell>
        </row>
        <row r="864">
          <cell r="A864" t="str">
            <v>Fondo Mexicano del Petróleo para la Estabilización y el Desarrollo</v>
          </cell>
          <cell r="B864" t="str">
            <v>61200</v>
          </cell>
        </row>
        <row r="865">
          <cell r="A865" t="str">
            <v>Universidad Autónoma Agraria Antonio Narro</v>
          </cell>
          <cell r="B865" t="str">
            <v>64100</v>
          </cell>
        </row>
        <row r="866">
          <cell r="A866" t="str">
            <v>Universidad Autónoma Metropolitana</v>
          </cell>
          <cell r="B866" t="str">
            <v>64300</v>
          </cell>
        </row>
        <row r="867">
          <cell r="A867" t="str">
            <v>Universidad Nacional Autónoma de México</v>
          </cell>
          <cell r="B867" t="str">
            <v>64400</v>
          </cell>
        </row>
        <row r="868">
          <cell r="A868" t="str">
            <v>Fideicomiso SEP-UNAM</v>
          </cell>
          <cell r="B868">
            <v>64401</v>
          </cell>
        </row>
        <row r="869">
          <cell r="A869" t="str">
            <v>Almacenadora Sur, S.A.</v>
          </cell>
          <cell r="B869">
            <v>64405</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5-L3FXV 3ER. TRIM. 2020"/>
    </sheetNames>
    <definedNames>
      <definedName name="Macro2"/>
    </definedNames>
    <sheetDataSet>
      <sheetData sheetId="0"/>
      <sheetData sheetId="1">
        <row r="1">
          <cell r="A1" t="str">
            <v>Nombre</v>
          </cell>
          <cell r="B1" t="str">
            <v>Cve</v>
          </cell>
        </row>
        <row r="2">
          <cell r="A2" t="str">
            <v>Secretaría de Gobernación</v>
          </cell>
          <cell r="B2" t="str">
            <v>00004</v>
          </cell>
        </row>
        <row r="3">
          <cell r="A3" t="str">
            <v>Secretaría de Relaciones Exteriores</v>
          </cell>
          <cell r="B3" t="str">
            <v>00005</v>
          </cell>
        </row>
        <row r="4">
          <cell r="A4" t="str">
            <v>Secretaría de Hacienda y Crédito Público</v>
          </cell>
          <cell r="B4" t="str">
            <v>00006</v>
          </cell>
        </row>
        <row r="5">
          <cell r="A5" t="str">
            <v>Secretaría de la Defensa Nacional</v>
          </cell>
          <cell r="B5" t="str">
            <v>00007</v>
          </cell>
        </row>
        <row r="6">
          <cell r="A6" t="str">
            <v>Secretaría de Agricultura y Desarrollo Rural</v>
          </cell>
          <cell r="B6" t="str">
            <v>00008</v>
          </cell>
        </row>
        <row r="7">
          <cell r="A7" t="str">
            <v>Secretaría de Comunicaciones y Transportes</v>
          </cell>
          <cell r="B7" t="str">
            <v>00009</v>
          </cell>
        </row>
        <row r="8">
          <cell r="A8" t="str">
            <v>Secretaría de Economía</v>
          </cell>
          <cell r="B8" t="str">
            <v>00010</v>
          </cell>
        </row>
        <row r="9">
          <cell r="A9" t="str">
            <v>Secretaría de Educación Pública</v>
          </cell>
          <cell r="B9" t="str">
            <v>00011</v>
          </cell>
        </row>
        <row r="10">
          <cell r="A10" t="str">
            <v>Secretaría de Salud</v>
          </cell>
          <cell r="B10" t="str">
            <v>00012</v>
          </cell>
        </row>
        <row r="11">
          <cell r="A11" t="str">
            <v>Secretaría de Marina</v>
          </cell>
          <cell r="B11" t="str">
            <v>00013</v>
          </cell>
        </row>
        <row r="12">
          <cell r="A12" t="str">
            <v>Secretaría del Trabajo y Previsión Social</v>
          </cell>
          <cell r="B12" t="str">
            <v>00014</v>
          </cell>
        </row>
        <row r="13">
          <cell r="A13" t="str">
            <v>Secretaría de Desarrollo Agrario, Territorial y Urbano</v>
          </cell>
          <cell r="B13" t="str">
            <v>00015</v>
          </cell>
        </row>
        <row r="14">
          <cell r="A14" t="str">
            <v>Secretaría de Medio Ambiente y Recursos Naturales</v>
          </cell>
          <cell r="B14" t="str">
            <v>00016</v>
          </cell>
        </row>
        <row r="15">
          <cell r="A15" t="str">
            <v>Fiscalía General de la República</v>
          </cell>
          <cell r="B15" t="str">
            <v>00017</v>
          </cell>
        </row>
        <row r="16">
          <cell r="A16" t="str">
            <v>Secretaría de Energía</v>
          </cell>
          <cell r="B16" t="str">
            <v>00018</v>
          </cell>
        </row>
        <row r="17">
          <cell r="A17" t="str">
            <v>Secretaría de Bienestar</v>
          </cell>
          <cell r="B17" t="str">
            <v>00020</v>
          </cell>
        </row>
        <row r="18">
          <cell r="A18" t="str">
            <v>Secretaría de Turismo</v>
          </cell>
          <cell r="B18" t="str">
            <v>00021</v>
          </cell>
        </row>
        <row r="19">
          <cell r="A19" t="str">
            <v>Secretaría de la Función Pública</v>
          </cell>
          <cell r="B19" t="str">
            <v>00027</v>
          </cell>
        </row>
        <row r="20">
          <cell r="A20" t="str">
            <v>Secretaría de Seguridad y Protección Ciudadana</v>
          </cell>
          <cell r="B20" t="str">
            <v>00028</v>
          </cell>
        </row>
        <row r="21">
          <cell r="A21" t="str">
            <v>Instituto Nacional de los Pueblos Indígenas</v>
          </cell>
          <cell r="B21" t="str">
            <v>00625</v>
          </cell>
        </row>
        <row r="22">
          <cell r="A22" t="str">
            <v>Procuraduría de la Defensa del Contribuyente</v>
          </cell>
          <cell r="B22" t="str">
            <v>00632</v>
          </cell>
        </row>
        <row r="23">
          <cell r="A23" t="str">
            <v>Comisión Ejecutiva de Atención a Víctimas</v>
          </cell>
          <cell r="B23" t="str">
            <v>00633</v>
          </cell>
        </row>
        <row r="24">
          <cell r="A24" t="str">
            <v>Consejo Nacional para el Desarrollo y la Inclusión de las Personas con Discapacidad</v>
          </cell>
          <cell r="B24" t="str">
            <v>00634</v>
          </cell>
        </row>
        <row r="25">
          <cell r="A25" t="str">
            <v>Instituto del Fondo Nacional de la Vivienda para los Trabajadores</v>
          </cell>
          <cell r="B25" t="str">
            <v>00635</v>
          </cell>
        </row>
        <row r="26">
          <cell r="A26" t="str">
            <v>Instituto de Seguridad y Servicios Sociales de los Trabajadores del Estado</v>
          </cell>
          <cell r="B26" t="str">
            <v>00637</v>
          </cell>
        </row>
        <row r="27">
          <cell r="A27" t="str">
            <v>Fondo de ayuda, asistencia y reparación integral</v>
          </cell>
          <cell r="B27" t="str">
            <v>00638</v>
          </cell>
        </row>
        <row r="28">
          <cell r="A28" t="str">
            <v>Instituto Mexicano del Seguro Social</v>
          </cell>
          <cell r="B28" t="str">
            <v>00641</v>
          </cell>
        </row>
        <row r="29">
          <cell r="A29" t="str">
            <v>Fideicomiso de administración de teatros y salas de espectáculos IMSS</v>
          </cell>
          <cell r="B29" t="str">
            <v>00642</v>
          </cell>
        </row>
        <row r="30">
          <cell r="A30" t="str">
            <v>Fideicomiso de beneficios sociales (FIBESO)</v>
          </cell>
          <cell r="B30" t="str">
            <v>00643</v>
          </cell>
        </row>
        <row r="31">
          <cell r="A31" t="str">
            <v>Fideicomiso de investigación en salud</v>
          </cell>
          <cell r="B31" t="str">
            <v>00644</v>
          </cell>
        </row>
        <row r="32">
          <cell r="A32" t="str">
            <v>Fideicomiso irrevocable de administración e inversión Niña del Milenio</v>
          </cell>
          <cell r="B32" t="str">
            <v>00645</v>
          </cell>
        </row>
        <row r="33">
          <cell r="A33" t="str">
            <v>Fideicomiso para el desarrollo del deporte No. 4611-1</v>
          </cell>
          <cell r="B33" t="str">
            <v>00646</v>
          </cell>
        </row>
        <row r="34">
          <cell r="A34" t="str">
            <v>Fondo de fomento a la educación (FOFOE)</v>
          </cell>
          <cell r="B34" t="str">
            <v>00647</v>
          </cell>
        </row>
        <row r="35">
          <cell r="A35" t="str">
            <v>Fondo para ayudas extraordinarias con motivo del incendio de la Guardería ABC</v>
          </cell>
          <cell r="B35" t="str">
            <v>00648</v>
          </cell>
        </row>
        <row r="36">
          <cell r="A36" t="str">
            <v>Auditoría Superior de la Federación</v>
          </cell>
          <cell r="B36" t="str">
            <v>01100</v>
          </cell>
        </row>
        <row r="37">
          <cell r="A37" t="str">
            <v>Cámara de Diputados</v>
          </cell>
          <cell r="B37" t="str">
            <v>01200</v>
          </cell>
        </row>
        <row r="38">
          <cell r="A38" t="str">
            <v>Senado de la República</v>
          </cell>
          <cell r="B38" t="str">
            <v>01300</v>
          </cell>
        </row>
        <row r="39">
          <cell r="A39" t="str">
            <v>Para apoyar la construcción y equipamiento del nuevo recinto legislativo de la Cámara de Senadores</v>
          </cell>
          <cell r="B39" t="str">
            <v>01301</v>
          </cell>
        </row>
        <row r="40">
          <cell r="A40" t="str">
            <v>Oficina de la Presidencia de la República</v>
          </cell>
          <cell r="B40" t="str">
            <v>02100</v>
          </cell>
        </row>
        <row r="41">
          <cell r="A41" t="str">
            <v>Conservaduría de Palacio Nacional</v>
          </cell>
          <cell r="B41" t="str">
            <v>02101</v>
          </cell>
        </row>
        <row r="42">
          <cell r="A42" t="str">
            <v>Fideicomiso a favor de los hijos del personal adscrito al Estado Mayor Presidencial</v>
          </cell>
          <cell r="B42" t="str">
            <v>02102</v>
          </cell>
        </row>
        <row r="43">
          <cell r="A43" t="str">
            <v>Consejería Jurídica del Ejecutivo Federal</v>
          </cell>
          <cell r="B43" t="str">
            <v>02200</v>
          </cell>
        </row>
        <row r="44">
          <cell r="A44" t="str">
            <v>Tribunal Electoral del Poder Judicial de la Federación</v>
          </cell>
          <cell r="B44" t="str">
            <v>03100</v>
          </cell>
        </row>
        <row r="45">
          <cell r="A45" t="str">
            <v>Fideicomiso de apoyos médicos complementarios y de apoyo económico extraordinario para los servidores públicos del Poder Judicial de la Federación, con excepción de los de la Suprema Corte de Justicia de la Nación</v>
          </cell>
          <cell r="B45" t="str">
            <v>03102</v>
          </cell>
        </row>
        <row r="46">
          <cell r="A46" t="str">
            <v>Consejo de la Judicatura Federal</v>
          </cell>
          <cell r="B46" t="str">
            <v>03200</v>
          </cell>
        </row>
        <row r="47">
          <cell r="A47" t="str">
            <v>Fondo de apoyo a la administración de justicia</v>
          </cell>
          <cell r="B47" t="str">
            <v>03206</v>
          </cell>
        </row>
        <row r="48">
          <cell r="A48" t="str">
            <v>Fideicomiso para el desarrollo de infraestructura que implementa la reforma constitucional en materia penal</v>
          </cell>
          <cell r="B48" t="str">
            <v>03207</v>
          </cell>
        </row>
        <row r="49">
          <cell r="A49" t="str">
            <v>Fideicomiso para el mantenimiento de casas habitación de Magistrados y Jueces</v>
          </cell>
          <cell r="B49" t="str">
            <v>03208</v>
          </cell>
        </row>
        <row r="50">
          <cell r="A50" t="str">
            <v>Fideicomiso pensiones complementarias de Magistrados y Jueces jubilados</v>
          </cell>
          <cell r="B50" t="str">
            <v>03209</v>
          </cell>
        </row>
        <row r="51">
          <cell r="A51" t="str">
            <v>Fondo para la administración de los recursos provenientes de sentencias que deriven de las Acciones Colectivas Difusas, a que se refiere el artículo 624 del Código Federal de Procedimientos Civiles</v>
          </cell>
          <cell r="B51" t="str">
            <v>03210</v>
          </cell>
        </row>
        <row r="52">
          <cell r="A52" t="str">
            <v>Suprema Corte de Justicia de la Nación</v>
          </cell>
          <cell r="B52" t="str">
            <v>03300</v>
          </cell>
        </row>
        <row r="53">
          <cell r="A53" t="str">
            <v>Administración de los recursos producto de la venta de publicaciones de la Suprema Corte para el financiamiento de nuevas publicaciones y cualquier proyecto de interés para el fideicomitente</v>
          </cell>
          <cell r="B53" t="str">
            <v>03301</v>
          </cell>
        </row>
        <row r="54">
          <cell r="A54" t="str">
            <v>Fondo Nacional para el Fortalecimiento y Modernización de la Impartición de Justicia (FONDO JURICA)</v>
          </cell>
          <cell r="B54" t="str">
            <v>03302</v>
          </cell>
        </row>
        <row r="55">
          <cell r="A55" t="str">
            <v>Pensiones complementarias para mandos medios y personal operativo de la Suprema Corte de Justicia de la Nación</v>
          </cell>
          <cell r="B55" t="str">
            <v>03303</v>
          </cell>
        </row>
        <row r="56">
          <cell r="A56" t="str">
            <v>Pensiones complementarias para servidores públicos de mando superior de la Suprema Corte de Justicia de la Nación</v>
          </cell>
          <cell r="B56" t="str">
            <v>03304</v>
          </cell>
        </row>
        <row r="57">
          <cell r="A57" t="str">
            <v>Plan de prestaciones médicas</v>
          </cell>
          <cell r="B57" t="str">
            <v>03305</v>
          </cell>
        </row>
        <row r="58">
          <cell r="A58" t="str">
            <v>Remanentes presupuestarios del año 1998 y anteriores</v>
          </cell>
          <cell r="B58" t="str">
            <v>03306</v>
          </cell>
        </row>
        <row r="59">
          <cell r="A59" t="str">
            <v>Centro de Producción de Programas Informativos y Especiales (*)</v>
          </cell>
          <cell r="B59" t="str">
            <v>04001</v>
          </cell>
        </row>
        <row r="60">
          <cell r="A60" t="str">
            <v>Comisión Nacional para Prevenir y Erradicar la Violencia Contra las Mujeres (*)</v>
          </cell>
          <cell r="B60" t="str">
            <v>04002</v>
          </cell>
        </row>
        <row r="61">
          <cell r="A61" t="str">
            <v>Coordinación Nacional Antisecuestro (*)</v>
          </cell>
          <cell r="B61" t="str">
            <v>04003</v>
          </cell>
        </row>
        <row r="62">
          <cell r="A62" t="str">
            <v>Coordinación para la Atención Integral de la Migración en la Frontera Sur (*)</v>
          </cell>
          <cell r="B62" t="str">
            <v>04004</v>
          </cell>
        </row>
        <row r="63">
          <cell r="A63" t="str">
            <v>Instituto Nacional para el Federalismo y el Desarrollo Municipal (*)</v>
          </cell>
          <cell r="B63" t="str">
            <v>04005</v>
          </cell>
        </row>
        <row r="64">
          <cell r="A64" t="str">
            <v>Secretaría Ejecutiva del Sistema Nacional para la Protección Integral de Niñas, Niños y Adolescentes (*)</v>
          </cell>
          <cell r="B64" t="str">
            <v>04006</v>
          </cell>
        </row>
        <row r="65">
          <cell r="A65" t="str">
            <v xml:space="preserve">Secretaría Técnica de la Comisión Calificadora de Publicaciones y Revistas Ilustradas </v>
          </cell>
          <cell r="B65" t="str">
            <v>04007</v>
          </cell>
        </row>
        <row r="66">
          <cell r="A66" t="str">
            <v>Fideicomiso para el cumplimiento de obligaciones en materia de los derechos humanos</v>
          </cell>
          <cell r="B66" t="str">
            <v>04009</v>
          </cell>
        </row>
        <row r="67">
          <cell r="A67" t="str">
            <v>Fideicomiso para la plataforma de infraestructura, mantenimiento y equipamiento de seguridad pública y de aeronaves</v>
          </cell>
          <cell r="B67" t="str">
            <v>04010</v>
          </cell>
        </row>
        <row r="68">
          <cell r="A68" t="str">
            <v>Fideicomiso preventivo</v>
          </cell>
          <cell r="B68" t="str">
            <v>04011</v>
          </cell>
        </row>
        <row r="69">
          <cell r="A69" t="str">
            <v>Fondo de apoyo social para ex trabajadores migratorios mexicanos</v>
          </cell>
          <cell r="B69" t="str">
            <v>04012</v>
          </cell>
        </row>
        <row r="70">
          <cell r="A70" t="str">
            <v>Fondo de Desastres Naturales (FONDEN)</v>
          </cell>
          <cell r="B70" t="str">
            <v>04013</v>
          </cell>
        </row>
        <row r="71">
          <cell r="A71" t="str">
            <v>Fondo para la prevención de desastres naturales</v>
          </cell>
          <cell r="B71" t="str">
            <v>04014</v>
          </cell>
        </row>
        <row r="72">
          <cell r="A72" t="str">
            <v>Fondo para la protección de personas defensoras de derechos humanos y periodistas</v>
          </cell>
          <cell r="B72" t="str">
            <v>04015</v>
          </cell>
        </row>
        <row r="73">
          <cell r="A73" t="str">
            <v>Comisión Nacional de Búsqueda de Personas</v>
          </cell>
          <cell r="B73" t="str">
            <v>04016</v>
          </cell>
        </row>
        <row r="74">
          <cell r="A74" t="str">
            <v>Centro Nacional de Inteligencia</v>
          </cell>
          <cell r="B74" t="str">
            <v>04100</v>
          </cell>
        </row>
        <row r="75">
          <cell r="A75" t="str">
            <v>Talleres Gráficos de México</v>
          </cell>
          <cell r="B75" t="str">
            <v>04101</v>
          </cell>
        </row>
        <row r="76">
          <cell r="A76" t="str">
            <v>Instituto Nacional de Migración</v>
          </cell>
          <cell r="B76" t="str">
            <v>04111</v>
          </cell>
        </row>
        <row r="77">
          <cell r="A77" t="str">
            <v>Centro Nacional de Prevención de Desastres</v>
          </cell>
          <cell r="B77" t="str">
            <v>04130</v>
          </cell>
        </row>
        <row r="78">
          <cell r="A78" t="str">
            <v>Policía Federal</v>
          </cell>
          <cell r="B78" t="str">
            <v>04131</v>
          </cell>
        </row>
        <row r="79">
          <cell r="A79" t="str">
            <v>Secretaría General del Consejo Nacional de Población</v>
          </cell>
          <cell r="B79" t="str">
            <v>04160</v>
          </cell>
        </row>
        <row r="80">
          <cell r="A80" t="str">
            <v>Tribunal Federal de Conciliación y Arbitraje</v>
          </cell>
          <cell r="B80" t="str">
            <v>04200</v>
          </cell>
        </row>
        <row r="81">
          <cell r="A81" t="str">
            <v>Coordinación General de la Comisión Mexicana de Ayuda a Refugiados</v>
          </cell>
          <cell r="B81" t="str">
            <v>04220</v>
          </cell>
        </row>
        <row r="82">
          <cell r="A82" t="str">
            <v>Fideicomiso para la Cineteca Nacional</v>
          </cell>
          <cell r="B82" t="str">
            <v>04310</v>
          </cell>
        </row>
        <row r="83">
          <cell r="A83" t="str">
            <v>Consejo Nacional para Prevenir la Discriminación</v>
          </cell>
          <cell r="B83" t="str">
            <v>04410</v>
          </cell>
        </row>
        <row r="84">
          <cell r="A84" t="str">
            <v>Sistema Público de Radiodifusión del Estado Mexicano</v>
          </cell>
          <cell r="B84" t="str">
            <v>04430</v>
          </cell>
        </row>
        <row r="85">
          <cell r="A85" t="str">
            <v>Archivo General de la Nación</v>
          </cell>
          <cell r="B85" t="str">
            <v>04950</v>
          </cell>
        </row>
        <row r="86">
          <cell r="A86" t="str">
            <v>Instituto de los Mexicanos en el Exterior (*)</v>
          </cell>
          <cell r="B86" t="str">
            <v>05001</v>
          </cell>
        </row>
        <row r="87">
          <cell r="A87" t="str">
            <v>Instituto Matías Romero (*)</v>
          </cell>
          <cell r="B87" t="str">
            <v>05002</v>
          </cell>
        </row>
        <row r="88">
          <cell r="A88" t="str">
            <v>Sección Mexicana de la Comisión Internacional de Límites y Aguas entre México y Estados Unidos (*)</v>
          </cell>
          <cell r="B88" t="str">
            <v>05003</v>
          </cell>
        </row>
        <row r="89">
          <cell r="A89" t="str">
            <v>Secciones Mexicanas de las Comisiones Internacionales de Límites y Aguas entre México y Guatemala, y entre México y Belice (*)</v>
          </cell>
          <cell r="B89" t="str">
            <v>05004</v>
          </cell>
        </row>
        <row r="90">
          <cell r="A90" t="str">
            <v>Fideicomiso para cubrir gastos por demandas en el extranjero</v>
          </cell>
          <cell r="B90" t="str">
            <v>05005</v>
          </cell>
        </row>
        <row r="91">
          <cell r="A91" t="str">
            <v>Mandato para el establecimiento del Fondo de Contingencia de las RME´S</v>
          </cell>
          <cell r="B91" t="str">
            <v>05006</v>
          </cell>
        </row>
        <row r="92">
          <cell r="A92" t="str">
            <v>Agencia Mexicana de Cooperación Internacional para el Desarrollo (*)</v>
          </cell>
          <cell r="B92" t="str">
            <v>05100</v>
          </cell>
        </row>
        <row r="93">
          <cell r="A93" t="str">
            <v>Fondo mixto de cooperación técnica y científica México-España</v>
          </cell>
          <cell r="B93" t="str">
            <v>05101</v>
          </cell>
        </row>
        <row r="94">
          <cell r="A94" t="str">
            <v>Fondo nacional de cooperación internacional para el desarrollo</v>
          </cell>
          <cell r="B94" t="str">
            <v>05102</v>
          </cell>
        </row>
        <row r="95">
          <cell r="A95" t="str">
            <v>Mandato para la Estrategia de Fortalecimiento para la Atención a Mexicanos en Estados Unidos</v>
          </cell>
          <cell r="B95" t="str">
            <v>05103</v>
          </cell>
        </row>
        <row r="96">
          <cell r="A96" t="str">
            <v>Fid. 351.- Unidad Morazán</v>
          </cell>
          <cell r="B96" t="str">
            <v>06001</v>
          </cell>
        </row>
        <row r="97">
          <cell r="A97" t="str">
            <v>Fid. 66.- Gobierno Federal para créditos especiales</v>
          </cell>
          <cell r="B97" t="str">
            <v>06002</v>
          </cell>
        </row>
        <row r="98">
          <cell r="A98" t="str">
            <v>Fid. 285.-Promotora de desarrollo urbano.- Fraccionamiento Bosques del Valle Coacalco</v>
          </cell>
          <cell r="B98" t="str">
            <v>06003</v>
          </cell>
        </row>
        <row r="99">
          <cell r="A99" t="str">
            <v>M. 133.- Fraccionamiento Agua Hedionda</v>
          </cell>
          <cell r="B99" t="str">
            <v>06004</v>
          </cell>
        </row>
        <row r="100">
          <cell r="A100" t="str">
            <v>9/11 de la recaudación por concepto de las cuotas establecidas en el artículo 2°A. Fracción II de la Ley del Impuesto Especial sobre Producción y Servicios</v>
          </cell>
          <cell r="B100" t="str">
            <v>06005</v>
          </cell>
        </row>
        <row r="101">
          <cell r="A101" t="str">
            <v>Centro de Estudios para la Preparación y Evaluación Socioeconómica de Proyectos (CEPEP)</v>
          </cell>
          <cell r="B101" t="str">
            <v>06006</v>
          </cell>
        </row>
        <row r="102">
          <cell r="A102" t="str">
            <v>El 0.136 por ciento de la RFP</v>
          </cell>
          <cell r="B102" t="str">
            <v>06007</v>
          </cell>
        </row>
        <row r="103">
          <cell r="A103" t="str">
            <v>Fid. 1327.- Gobierno Federal, Programa de vivienda para magistrados y jueces del Poder Judicial Federal</v>
          </cell>
          <cell r="B103" t="str">
            <v>06008</v>
          </cell>
        </row>
        <row r="104">
          <cell r="A104" t="str">
            <v>Fideicomiso 2003 "Fondo de Desastres Naturales"</v>
          </cell>
          <cell r="B104" t="str">
            <v>06010</v>
          </cell>
        </row>
        <row r="105">
          <cell r="A105" t="str">
            <v>Fideicomiso fondo de estabilización de los ingresos presupuestarios</v>
          </cell>
          <cell r="B105" t="str">
            <v>06011</v>
          </cell>
        </row>
        <row r="106">
          <cell r="A106" t="str">
            <v>Fideicomiso para coadyuvar al desarrollo de las entidades federativas y municipios (FIDEM)</v>
          </cell>
          <cell r="B106" t="str">
            <v>06012</v>
          </cell>
        </row>
        <row r="107">
          <cell r="A107" t="str">
            <v>Fideicomiso para la implementación del Sistema de Justicia Penal en las entidades federativas</v>
          </cell>
          <cell r="B107" t="str">
            <v>06013</v>
          </cell>
        </row>
        <row r="108">
          <cell r="A108" t="str">
            <v>Fideicomiso para la Infraestructura en los Estados (FIES)</v>
          </cell>
          <cell r="B108" t="str">
            <v>06014</v>
          </cell>
        </row>
        <row r="109">
          <cell r="A109" t="str">
            <v>Fideicomiso que administrara el fondo para el fortalecimiento de sociedades y cooperativas de ahorro y préstamo y de apoyo a sus ahorradores</v>
          </cell>
          <cell r="B109" t="str">
            <v>06016</v>
          </cell>
        </row>
        <row r="110">
          <cell r="A110" t="str">
            <v>Fondo Aportaciones para Servicio de Salud (FASSA)</v>
          </cell>
          <cell r="B110" t="str">
            <v>06017</v>
          </cell>
        </row>
        <row r="111">
          <cell r="A111" t="str">
            <v>Fondo de Ahorro Capitalizable de los Trabajadores Al Servicio del Estado (FONAC)</v>
          </cell>
          <cell r="B111" t="str">
            <v>06018</v>
          </cell>
        </row>
        <row r="112">
          <cell r="A112" t="str">
            <v>Fondo de Aportaciones Múltiples (FAM)</v>
          </cell>
          <cell r="B112" t="str">
            <v>06019</v>
          </cell>
        </row>
        <row r="113">
          <cell r="A113" t="str">
            <v>Fondo de Aportaciones para Educación Tecnológica y de Adultos (FAETA)</v>
          </cell>
          <cell r="B113" t="str">
            <v>06020</v>
          </cell>
        </row>
        <row r="114">
          <cell r="A114" t="str">
            <v>Fondo de Aportaciones para el Fortalecimiento de las Entidades Federativas (FAFEF)</v>
          </cell>
          <cell r="B114" t="str">
            <v>06021</v>
          </cell>
        </row>
        <row r="115">
          <cell r="A115" t="str">
            <v>Fondo de Aportaciones para el Fortalecimiento de los Municipios y de las Demarcaciones Territoriales del Distrito Federal (FORTAMUN)</v>
          </cell>
          <cell r="B115" t="str">
            <v>06022</v>
          </cell>
        </row>
        <row r="116">
          <cell r="A116" t="str">
            <v>Fondo de Aportaciones para la Infraestructura Social (FAIS)</v>
          </cell>
          <cell r="B116" t="str">
            <v>06023</v>
          </cell>
        </row>
        <row r="117">
          <cell r="A117" t="str">
            <v>Fondo de Aportaciones para la Seguridad Pública de los Estados y del Distrito Federal (FASP)</v>
          </cell>
          <cell r="B117" t="str">
            <v>06024</v>
          </cell>
        </row>
        <row r="118">
          <cell r="A118" t="str">
            <v>Fondo de Aportaciones para Nómina Educativa y Gasto Operativo (FONE)</v>
          </cell>
          <cell r="B118" t="str">
            <v>06025</v>
          </cell>
        </row>
        <row r="119">
          <cell r="A119" t="str">
            <v>Fondo de apoyo en infraestructura y productividad</v>
          </cell>
          <cell r="B119" t="str">
            <v>06026</v>
          </cell>
        </row>
        <row r="120">
          <cell r="A120" t="str">
            <v>Fondo de apoyo para infraestructura y seguridad</v>
          </cell>
          <cell r="B120" t="str">
            <v>06027</v>
          </cell>
        </row>
        <row r="121">
          <cell r="A121" t="str">
            <v>Fondo de compensación</v>
          </cell>
          <cell r="B121" t="str">
            <v>06029</v>
          </cell>
        </row>
        <row r="122">
          <cell r="A122" t="str">
            <v>Fondo de compensación al régimen de pequeños contribuyentes y del régimen de los intermedios</v>
          </cell>
          <cell r="B122" t="str">
            <v>06030</v>
          </cell>
        </row>
        <row r="123">
          <cell r="A123" t="str">
            <v>Fondo de compensación de automóviles nuevos</v>
          </cell>
          <cell r="B123" t="str">
            <v>06031</v>
          </cell>
        </row>
        <row r="124">
          <cell r="A124" t="str">
            <v>Fondo de desincorporación de entidades</v>
          </cell>
          <cell r="B124" t="str">
            <v>06032</v>
          </cell>
        </row>
        <row r="125">
          <cell r="A125" t="str">
            <v>Fondo de Estabilización de los Ingresos de las Entidades Federativas (FEIEF)</v>
          </cell>
          <cell r="B125" t="str">
            <v>06033</v>
          </cell>
        </row>
        <row r="126">
          <cell r="A126" t="str">
            <v>Fondo de extracción de hidrocarburos</v>
          </cell>
          <cell r="B126" t="str">
            <v>06034</v>
          </cell>
        </row>
        <row r="127">
          <cell r="A127" t="str">
            <v>Fondo de fiscalización y recaudación</v>
          </cell>
          <cell r="B127" t="str">
            <v>06035</v>
          </cell>
        </row>
        <row r="128">
          <cell r="A128" t="str">
            <v>Fondo de fomento municipal</v>
          </cell>
          <cell r="B128" t="str">
            <v>06036</v>
          </cell>
        </row>
        <row r="129">
          <cell r="A129" t="str">
            <v>Fondo de infraestructura para países de Mesoamérica y el Caribe</v>
          </cell>
          <cell r="B129" t="str">
            <v>06037</v>
          </cell>
        </row>
        <row r="130">
          <cell r="A130" t="str">
            <v>Fondo de reconstrucción de Entidades Federativas</v>
          </cell>
          <cell r="B130" t="str">
            <v>06039</v>
          </cell>
        </row>
        <row r="131">
          <cell r="A131" t="str">
            <v>Fondo general de participaciones</v>
          </cell>
          <cell r="B131" t="str">
            <v>06040</v>
          </cell>
        </row>
        <row r="132">
          <cell r="A132" t="str">
            <v>Impuesto Especial sobre Producción y Servicios</v>
          </cell>
          <cell r="B132" t="str">
            <v>06041</v>
          </cell>
        </row>
        <row r="133">
          <cell r="A133" t="str">
            <v>Impuesto sobre la renta participable</v>
          </cell>
          <cell r="B133" t="str">
            <v>06042</v>
          </cell>
        </row>
        <row r="134">
          <cell r="A134" t="str">
            <v>La transferencia  del Fondo Mexicano del Petróleo para la Estabilización y el Desarrollo</v>
          </cell>
          <cell r="B134" t="str">
            <v>06043</v>
          </cell>
        </row>
        <row r="135">
          <cell r="A135" t="str">
            <v>Mand. 1312.- Juicio promovido por ICA vs INECEL de la República de Ecuador</v>
          </cell>
          <cell r="B135" t="str">
            <v>06044</v>
          </cell>
        </row>
        <row r="136">
          <cell r="A136" t="str">
            <v>Mandato extinta Comisión Monetaria</v>
          </cell>
          <cell r="B136" t="str">
            <v>06045</v>
          </cell>
        </row>
        <row r="137">
          <cell r="A137" t="str">
            <v>Mandato fiduciario de inversión y admón. apoyo financiero a favor del Fideicomiso Sindicatura de Promotora del Valle de Morelia (PROVAM)</v>
          </cell>
          <cell r="B137" t="str">
            <v>06046</v>
          </cell>
        </row>
        <row r="138">
          <cell r="A138" t="str">
            <v>Mandato para la administración de los recursos del Programa de Cooperación Energética para Países de Centroamérica y el Caribe</v>
          </cell>
          <cell r="B138" t="str">
            <v>06047</v>
          </cell>
        </row>
        <row r="139">
          <cell r="A139" t="str">
            <v>Mandato SHCP Mex. Tex Development Corp.</v>
          </cell>
          <cell r="B139" t="str">
            <v>06048</v>
          </cell>
        </row>
        <row r="140">
          <cell r="A140" t="str">
            <v>Museo Dolores Olmedo Patiño</v>
          </cell>
          <cell r="B140" t="str">
            <v>06049</v>
          </cell>
        </row>
        <row r="141">
          <cell r="A141" t="str">
            <v xml:space="preserve">Autoridad Federal para el Desarrollo de las Zonas Económicas Especiales </v>
          </cell>
          <cell r="B141" t="str">
            <v>06050</v>
          </cell>
        </row>
        <row r="142">
          <cell r="A142" t="str">
            <v>Agroasemex, S.A.</v>
          </cell>
          <cell r="B142" t="str">
            <v>06084</v>
          </cell>
        </row>
        <row r="143">
          <cell r="A143" t="str">
            <v>Comisión Nacional Bancaria y de Valores</v>
          </cell>
          <cell r="B143" t="str">
            <v>06100</v>
          </cell>
        </row>
        <row r="144">
          <cell r="A144" t="str">
            <v>Servicio de Administración Tributaria</v>
          </cell>
          <cell r="B144" t="str">
            <v>06101</v>
          </cell>
        </row>
        <row r="145">
          <cell r="A145" t="str">
            <v>Fideicomiso para administrar la contraprestación del artículo 16 de la Ley Aduanera</v>
          </cell>
          <cell r="B145" t="str">
            <v>06103</v>
          </cell>
        </row>
        <row r="146">
          <cell r="A146" t="str">
            <v>Instituto Nacional de las Mujeres</v>
          </cell>
          <cell r="B146" t="str">
            <v>06104</v>
          </cell>
        </row>
        <row r="147">
          <cell r="A147" t="str">
            <v>Fideicomiso programa de mejoramiento de los medios de informática y control de las autoridades aduaneras</v>
          </cell>
          <cell r="B147" t="str">
            <v>06105</v>
          </cell>
        </row>
        <row r="148">
          <cell r="A148" t="str">
            <v>Instituto para el Desarrollo Técnico de las Haciendas Públicas</v>
          </cell>
          <cell r="B148" t="str">
            <v>06110</v>
          </cell>
        </row>
        <row r="149">
          <cell r="A149" t="str">
            <v>Comisión Nacional de Seguros y Fianzas</v>
          </cell>
          <cell r="B149" t="str">
            <v>06111</v>
          </cell>
        </row>
        <row r="150">
          <cell r="A150" t="str">
            <v>Fideicomiso para la asistencia legal de los miembros de la Junta de Gobierno y servidores públicos de la Comisión Nacional de Seguros y Fianzas, así como de los interventores administrativos o gerentes y funcionarios auxiliares de las intervenciones</v>
          </cell>
          <cell r="B150" t="str">
            <v>06112</v>
          </cell>
        </row>
        <row r="151">
          <cell r="A151" t="str">
            <v>Comisión Nacional del Sistema de Ahorro para el Retiro</v>
          </cell>
          <cell r="B151" t="str">
            <v>06121</v>
          </cell>
        </row>
        <row r="152">
          <cell r="A152"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152" t="str">
            <v>06122</v>
          </cell>
        </row>
        <row r="153">
          <cell r="A153" t="str">
            <v>Fideicomiso fondo de apoyo a los trabajadores de confianza de la Comisión Nacional Bancaria y de Valores</v>
          </cell>
          <cell r="B153" t="str">
            <v>06201</v>
          </cell>
        </row>
        <row r="154">
          <cell r="A154" t="str">
            <v>Fideicomiso para el pago de gratificación por antigüedad a los trabajadores de base de la CNBV que se retiren después de 15 años de servicios ininterrumpidos.</v>
          </cell>
          <cell r="B154" t="str">
            <v>06202</v>
          </cell>
        </row>
        <row r="155">
          <cell r="A155"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155" t="str">
            <v>06203</v>
          </cell>
        </row>
        <row r="156">
          <cell r="A156" t="str">
            <v>Banco Nacional de Comercio Exterior, S.N.C.</v>
          </cell>
          <cell r="B156" t="str">
            <v>06305</v>
          </cell>
        </row>
        <row r="157">
          <cell r="A157" t="str">
            <v>Fideicomiso Patronato del Centro de Diseño México</v>
          </cell>
          <cell r="B157" t="str">
            <v>06306</v>
          </cell>
        </row>
        <row r="158">
          <cell r="A158" t="str">
            <v>Fondo editorial de la Plástica Mexicana</v>
          </cell>
          <cell r="B158" t="str">
            <v>06307</v>
          </cell>
        </row>
        <row r="159">
          <cell r="A159" t="str">
            <v>Fondo de pensiones BANCOMEXT</v>
          </cell>
          <cell r="B159" t="str">
            <v>06308</v>
          </cell>
        </row>
        <row r="160">
          <cell r="A160" t="str">
            <v>Fideicomiso para el impulso al financiamiento de las empresas</v>
          </cell>
          <cell r="B160" t="str">
            <v>06309</v>
          </cell>
        </row>
        <row r="161">
          <cell r="A161" t="str">
            <v>Fondo de pensiones de contribución definida de BANCOMEXT</v>
          </cell>
          <cell r="B161" t="str">
            <v>06312</v>
          </cell>
        </row>
        <row r="162">
          <cell r="A162" t="str">
            <v>Fideicomiso PEA y préstamos jubilados</v>
          </cell>
          <cell r="B162" t="str">
            <v>06313</v>
          </cell>
        </row>
        <row r="163">
          <cell r="A163" t="str">
            <v>Fideicomiso de apoyo a las exportaciones FIDAPEX</v>
          </cell>
          <cell r="B163" t="str">
            <v>06314</v>
          </cell>
        </row>
        <row r="164">
          <cell r="A164" t="str">
            <v>Fideicomiso para el Pago de Gastos de Servicios de Asistencia y Defensa Legal BANCOMEXT</v>
          </cell>
          <cell r="B164" t="str">
            <v>06315</v>
          </cell>
        </row>
        <row r="165">
          <cell r="A165" t="str">
            <v>Banco Nacional de Obras y Servicios Públicos, S.N.C.</v>
          </cell>
          <cell r="B165" t="str">
            <v>06320</v>
          </cell>
        </row>
        <row r="166">
          <cell r="A166" t="str">
            <v>Fideicomiso 1936 Fondo Nacional de Infraestructura</v>
          </cell>
          <cell r="B166" t="str">
            <v>06321</v>
          </cell>
        </row>
        <row r="167">
          <cell r="A167" t="str">
            <v>Fid. 2065.- Plan de pensiones de los jubilados de BANOBRAS</v>
          </cell>
          <cell r="B167" t="str">
            <v>06322</v>
          </cell>
        </row>
        <row r="168">
          <cell r="A168" t="str">
            <v>Fid. 2160 Fondo de pensiones de contribución definida</v>
          </cell>
          <cell r="B168" t="str">
            <v>06323</v>
          </cell>
        </row>
        <row r="169">
          <cell r="A169" t="str">
            <v>Fideicomiso Fondo de Apoyo a Municipios</v>
          </cell>
          <cell r="B169" t="str">
            <v>06324</v>
          </cell>
        </row>
        <row r="170">
          <cell r="A170" t="str">
            <v>Banco Nacional del Ejército, Fuerza Aérea y Armada, S.N.C.</v>
          </cell>
          <cell r="B170" t="str">
            <v>06325</v>
          </cell>
        </row>
        <row r="171">
          <cell r="A171" t="str">
            <v>Fideicomiso irrevocable de administración e inversión del fondo de pensiones o jubilaciones o primas de antigüedad de los trabajadores del Banco Nacional del Ejército, Fuerza Aérea y Armada, S.N.C.</v>
          </cell>
          <cell r="B171" t="str">
            <v>06326</v>
          </cell>
        </row>
        <row r="172">
          <cell r="A172" t="str">
            <v>Fideicomiso de Transición 2018</v>
          </cell>
          <cell r="B172" t="str">
            <v>06327</v>
          </cell>
        </row>
        <row r="173">
          <cell r="A173" t="str">
            <v>Casa de Moneda</v>
          </cell>
          <cell r="B173" t="str">
            <v>06363</v>
          </cell>
        </row>
        <row r="174">
          <cell r="A174" t="str">
            <v>Comisión Nacional para la Protección y Defensa de los Usuarios de Servicios Financieros</v>
          </cell>
          <cell r="B174" t="str">
            <v>06370</v>
          </cell>
        </row>
        <row r="175">
          <cell r="A175" t="str">
            <v>Financiera Nacional de Desarrollo Agropecuario, Rural, Forestal y Pesquero</v>
          </cell>
          <cell r="B175" t="str">
            <v>06565</v>
          </cell>
        </row>
        <row r="176">
          <cell r="A176" t="str">
            <v>Fondo de la Financiera Rural</v>
          </cell>
          <cell r="B176" t="str">
            <v>06566</v>
          </cell>
        </row>
        <row r="177">
          <cell r="A177" t="str">
            <v>Fondo de Capitalización e Inversión del Sector Rural</v>
          </cell>
          <cell r="B177" t="str">
            <v>06571</v>
          </cell>
        </row>
        <row r="178">
          <cell r="A178" t="str">
            <v>Fondo de inversión de capital en Agronegocios (FICA Sureste 2)</v>
          </cell>
          <cell r="B178" t="str">
            <v>06572</v>
          </cell>
        </row>
        <row r="179">
          <cell r="A179" t="str">
            <v>Fondo de inversión de capital en Agronegocios 2 (FICA 2)</v>
          </cell>
          <cell r="B179" t="str">
            <v>06574</v>
          </cell>
        </row>
        <row r="180">
          <cell r="A180" t="str">
            <v>Fondo de inversión de capital en Agronegocios 3 (FICA 3)</v>
          </cell>
          <cell r="B180" t="str">
            <v>06575</v>
          </cell>
        </row>
        <row r="181">
          <cell r="A181" t="str">
            <v>Fondo de inversión de capital en Agronegocios Activa (FICA Activa)</v>
          </cell>
          <cell r="B181" t="str">
            <v>06576</v>
          </cell>
        </row>
        <row r="182">
          <cell r="A182" t="str">
            <v>Fondo de inversión de capital en Agronegocios Agropyme</v>
          </cell>
          <cell r="B182" t="str">
            <v>06577</v>
          </cell>
        </row>
        <row r="183">
          <cell r="A183" t="str">
            <v>Fondo de Inversión de Capital en Agronegocios Infraestructura</v>
          </cell>
          <cell r="B183" t="str">
            <v>06578</v>
          </cell>
        </row>
        <row r="184">
          <cell r="A184" t="str">
            <v>Fondo de Garantía y Fomento para la Agricultura, Ganadería y Avicultura</v>
          </cell>
          <cell r="B184" t="str">
            <v>06600</v>
          </cell>
        </row>
        <row r="185">
          <cell r="A185" t="str">
            <v>Fondo de Garantía y Fomento para las Actividades Pesqueras (*)</v>
          </cell>
          <cell r="B185" t="str">
            <v>06601</v>
          </cell>
        </row>
        <row r="186">
          <cell r="A186" t="str">
            <v>Fondo Especial de Asistencia Técnica y Garantía para Créditos Agropecuarios (*)</v>
          </cell>
          <cell r="B186" t="str">
            <v>06602</v>
          </cell>
        </row>
        <row r="187">
          <cell r="A187" t="str">
            <v>Fondo Especial para Financiamientos Agropecuarios (*)</v>
          </cell>
          <cell r="B187" t="str">
            <v>06603</v>
          </cell>
        </row>
        <row r="188">
          <cell r="A188" t="str">
            <v>Fideicomiso de pensiones, del Fondo de Garantía y Fomento para la Agricultura, Ganadería y Avicultura</v>
          </cell>
          <cell r="B188" t="str">
            <v>06604</v>
          </cell>
        </row>
        <row r="189">
          <cell r="A189" t="str">
            <v>Fondo de Operación y Financiamiento Bancario a la Vivienda (*)</v>
          </cell>
          <cell r="B189" t="str">
            <v>06610</v>
          </cell>
        </row>
        <row r="190">
          <cell r="A190" t="str">
            <v>Notimex, Agencia de Noticias del Estado Mexicano</v>
          </cell>
          <cell r="B190" t="str">
            <v>06630</v>
          </cell>
        </row>
        <row r="191">
          <cell r="A191" t="str">
            <v>Instituto Nacional de Transparencia, Acceso a la Información y Protección de Datos Personales</v>
          </cell>
          <cell r="B191" t="str">
            <v>06738</v>
          </cell>
        </row>
        <row r="192">
          <cell r="A192" t="str">
            <v>Instituto para la Protección al Ahorro Bancario</v>
          </cell>
          <cell r="B192" t="str">
            <v>06747</v>
          </cell>
        </row>
        <row r="193">
          <cell r="A193" t="str">
            <v>Lotería Nacional para la Asistencia Pública</v>
          </cell>
          <cell r="B193" t="str">
            <v>06750</v>
          </cell>
        </row>
        <row r="194">
          <cell r="A194" t="str">
            <v>Nacional Financiera, S.N.C.</v>
          </cell>
          <cell r="B194" t="str">
            <v>06780</v>
          </cell>
        </row>
        <row r="195">
          <cell r="A195" t="str">
            <v>Complemento del Préstamo Especial para el Ahorro (PEA) y préstamos de corto y mediano plazo para jubilados bajo el plan de beneficio definido</v>
          </cell>
          <cell r="B195" t="str">
            <v>06781</v>
          </cell>
        </row>
        <row r="196">
          <cell r="A196" t="str">
            <v>Fideicomiso de capital emprendedor</v>
          </cell>
          <cell r="B196" t="str">
            <v>06783</v>
          </cell>
        </row>
        <row r="197">
          <cell r="A197" t="str">
            <v>Fideicomiso de contragarantía para el financiamiento empresarial</v>
          </cell>
          <cell r="B197" t="str">
            <v>06784</v>
          </cell>
        </row>
        <row r="198">
          <cell r="A198" t="str">
            <v>Fideicomiso fondo de asistencia técnica en programas de financiamiento</v>
          </cell>
          <cell r="B198" t="str">
            <v>06785</v>
          </cell>
        </row>
        <row r="199">
          <cell r="A199" t="str">
            <v>Fideicomiso programa de venta de títulos en directo al público</v>
          </cell>
          <cell r="B199" t="str">
            <v>06786</v>
          </cell>
        </row>
        <row r="200">
          <cell r="A200" t="str">
            <v>Fondo de pensiones de contribución definida de Nacional Financiera</v>
          </cell>
          <cell r="B200" t="str">
            <v>06788</v>
          </cell>
        </row>
        <row r="201">
          <cell r="A201" t="str">
            <v>Fondo de pensiones y primas de Antigüedad de NAFIN</v>
          </cell>
          <cell r="B201" t="str">
            <v>06789</v>
          </cell>
        </row>
        <row r="202">
          <cell r="A202" t="str">
            <v>Fondo para la participación de riesgos 11480</v>
          </cell>
          <cell r="B202" t="str">
            <v>06790</v>
          </cell>
        </row>
        <row r="203">
          <cell r="A203" t="str">
            <v>Fondo para la participación de riesgos en fianzas</v>
          </cell>
          <cell r="B203" t="str">
            <v>06791</v>
          </cell>
        </row>
        <row r="204">
          <cell r="A204" t="str">
            <v>Mandatos fusión y liquidación (FONEP, FIDEIN, PAI)</v>
          </cell>
          <cell r="B204" t="str">
            <v>06792</v>
          </cell>
        </row>
        <row r="205">
          <cell r="A205" t="str">
            <v>Mario Renato Menéndez Rodríguez 7997</v>
          </cell>
          <cell r="B205" t="str">
            <v>06793</v>
          </cell>
        </row>
        <row r="206">
          <cell r="A206" t="str">
            <v>Fideicomiso de Defensa Legal y Asistencia Legal</v>
          </cell>
          <cell r="B206" t="str">
            <v>06795</v>
          </cell>
        </row>
        <row r="207">
          <cell r="A207" t="str">
            <v>Banco del Bienestar</v>
          </cell>
          <cell r="B207" t="str">
            <v>06800</v>
          </cell>
        </row>
        <row r="208">
          <cell r="A208" t="str">
            <v>Fideicomiso irrevocable de inversión y administración para el pago de pensiones y jubilaciones, F/10045</v>
          </cell>
          <cell r="B208" t="str">
            <v>06801</v>
          </cell>
        </row>
        <row r="209">
          <cell r="A209" t="str">
            <v>Fideicomiso de administración para el otorgamiento y primas de antigüedad</v>
          </cell>
          <cell r="B209" t="str">
            <v>06802</v>
          </cell>
        </row>
        <row r="210">
          <cell r="A210" t="str">
            <v xml:space="preserve">Fideicomiso irrevocable de administración No. 10055 </v>
          </cell>
          <cell r="B210" t="str">
            <v>06803</v>
          </cell>
        </row>
        <row r="211">
          <cell r="A211" t="str">
            <v>Fondo de supervisión auxiliar de sociedades cooperativas de ahorro y Préstamo y de Protección a sus Ahorradores. F/10217</v>
          </cell>
          <cell r="B211" t="str">
            <v>06804</v>
          </cell>
        </row>
        <row r="212">
          <cell r="A212" t="str">
            <v>Fondo de protección de sociedades financieras populares y de protección a sus ahorradores (F/10216)</v>
          </cell>
          <cell r="B212" t="str">
            <v>06805</v>
          </cell>
        </row>
        <row r="213">
          <cell r="A213" t="str">
            <v>Pronósticos para la Asistencia Pública</v>
          </cell>
          <cell r="B213" t="str">
            <v>06810</v>
          </cell>
        </row>
        <row r="214">
          <cell r="A214" t="str">
            <v>Instituto para Devolver al Pueblo lo Robado</v>
          </cell>
          <cell r="B214" t="str">
            <v>06812</v>
          </cell>
        </row>
        <row r="215">
          <cell r="A215" t="str">
            <v>Extinta Luz y Fuerza del Centro</v>
          </cell>
          <cell r="B215" t="str">
            <v>06814</v>
          </cell>
        </row>
        <row r="216">
          <cell r="A216" t="str">
            <v>Ferrocarriles Nacionales de México</v>
          </cell>
          <cell r="B216" t="str">
            <v>06815</v>
          </cell>
        </row>
        <row r="217">
          <cell r="A217" t="str">
            <v xml:space="preserve">Fideicomiso 5012-6 FERRONALESJUB (para el pago de pensiones jubilatorias a los trabajadores de Ferrocarriles Nacionales de México) </v>
          </cell>
          <cell r="B217" t="str">
            <v>06816</v>
          </cell>
        </row>
        <row r="218">
          <cell r="A218" t="str">
            <v>Sociedad Hipotecaria Federal, S.N.C.</v>
          </cell>
          <cell r="B218" t="str">
            <v>06820</v>
          </cell>
        </row>
        <row r="219">
          <cell r="A219" t="str">
            <v>Fideicomiso de pensiones del sistema BANRURAL</v>
          </cell>
          <cell r="B219" t="str">
            <v>06821</v>
          </cell>
        </row>
        <row r="220">
          <cell r="A220" t="str">
            <v>Fideicomiso para administrar el fondo de pensiones de FOPPAZ</v>
          </cell>
          <cell r="B220" t="str">
            <v>06822</v>
          </cell>
        </row>
        <row r="221">
          <cell r="A221" t="str">
            <v>Fideicomiso para administrar el fondo de pensiones y gastos médicos de BANPESCA</v>
          </cell>
          <cell r="B221" t="str">
            <v>06823</v>
          </cell>
        </row>
        <row r="222">
          <cell r="A222" t="str">
            <v>Fideicomiso para administrar el fondo de pensiones y gastos médicos de BNCI</v>
          </cell>
          <cell r="B222" t="str">
            <v>06824</v>
          </cell>
        </row>
        <row r="223">
          <cell r="A223" t="str">
            <v>Fondo de Restitución (FORE)</v>
          </cell>
          <cell r="B223" t="str">
            <v>06825</v>
          </cell>
        </row>
        <row r="224">
          <cell r="A224" t="str">
            <v>Fondo de pensiones de instituciones liquidadas</v>
          </cell>
          <cell r="B224" t="str">
            <v>06826</v>
          </cell>
        </row>
        <row r="225">
          <cell r="A225" t="str">
            <v>Fondo de pensiones fideicomiso liquidador de Instituciones y Organizaciones Auxiliares de Crédito</v>
          </cell>
          <cell r="B225" t="str">
            <v>06827</v>
          </cell>
        </row>
        <row r="226">
          <cell r="A226" t="str">
            <v xml:space="preserve">Fondo de pensiones Financiera Nacional Azucarera </v>
          </cell>
          <cell r="B226" t="str">
            <v>06828</v>
          </cell>
        </row>
        <row r="227">
          <cell r="A227" t="str">
            <v>Fondo de pensiones Servicios de Almacenamiento del Norte S.A.</v>
          </cell>
          <cell r="B227" t="str">
            <v>06829</v>
          </cell>
        </row>
        <row r="228">
          <cell r="A228" t="str">
            <v>Seguros de Crédito a la Vivienda SHF, S.A. de C.V. (*)</v>
          </cell>
          <cell r="B228" t="str">
            <v>06920</v>
          </cell>
        </row>
        <row r="229">
          <cell r="A229" t="str">
            <v>Fideicomiso para el Fondo Regional (FIFONREGIÓN)</v>
          </cell>
          <cell r="B229" t="str">
            <v>06921</v>
          </cell>
        </row>
        <row r="230">
          <cell r="A230" t="str">
            <v>Fideicomiso para la Evaluación de los Fondos de Aportaciones Federales (FIDEFAF)</v>
          </cell>
          <cell r="B230" t="str">
            <v>06922</v>
          </cell>
        </row>
        <row r="231">
          <cell r="A231" t="str">
            <v>Fideicomiso de apoyo a deudos de militares fallecidos o a militares que hayan adquirido una inutilidad en primera categoría en actos del servicio considerado de alto riesgo</v>
          </cell>
          <cell r="B231" t="str">
            <v>07001</v>
          </cell>
        </row>
        <row r="232">
          <cell r="A232" t="str">
            <v>Fideicomiso público de administración y pago de equipo militar</v>
          </cell>
          <cell r="B232" t="str">
            <v>07002</v>
          </cell>
        </row>
        <row r="233">
          <cell r="A233" t="str">
            <v>Instituto de Seguridad Social para las Fuerzas Armadas Mexicanas</v>
          </cell>
          <cell r="B233" t="str">
            <v>07150</v>
          </cell>
        </row>
        <row r="234">
          <cell r="A234" t="str">
            <v>Contrato de mandato para el pago de haberes de retiro, pensiones y compensaciones</v>
          </cell>
          <cell r="B234" t="str">
            <v>07151</v>
          </cell>
        </row>
        <row r="235">
          <cell r="A235" t="str">
            <v>Fideicomiso de administración y operación del ISSFAM</v>
          </cell>
          <cell r="B235" t="str">
            <v>07152</v>
          </cell>
        </row>
        <row r="236">
          <cell r="A236" t="str">
            <v>Comité Nacional para el Desarrollo Sustentable de la Caña de Azúcar (*)</v>
          </cell>
          <cell r="B236" t="str">
            <v>08001</v>
          </cell>
        </row>
        <row r="237">
          <cell r="A237" t="str">
            <v>Fondo de Empresas Expropiadas del Sector Azucarero (*)</v>
          </cell>
          <cell r="B237" t="str">
            <v>08002</v>
          </cell>
        </row>
        <row r="238">
          <cell r="A238" t="str">
            <v>Agencia de Servicios a la Comercialización y Desarrollo de Mercados Agropecuarios</v>
          </cell>
          <cell r="B238" t="str">
            <v>08100</v>
          </cell>
        </row>
        <row r="239">
          <cell r="A239" t="str">
            <v>Colegio de Postgraduados</v>
          </cell>
          <cell r="B239" t="str">
            <v>08140</v>
          </cell>
        </row>
        <row r="240">
          <cell r="A240" t="str">
            <v>Fideicomiso de apoyo a la investigación científica y desarrollo tecnológico del Colegio de Postgraduados</v>
          </cell>
          <cell r="B240" t="str">
            <v>08141</v>
          </cell>
        </row>
        <row r="241">
          <cell r="A241" t="str">
            <v>Instituto Nacional para el Desarrollo de Capacidades del Sector Rural, A.C.</v>
          </cell>
          <cell r="B241" t="str">
            <v>08162</v>
          </cell>
        </row>
        <row r="242">
          <cell r="A242" t="str">
            <v>Instituto Nacional de Investigaciones Forestales, Agrícolas y Pecuarias</v>
          </cell>
          <cell r="B242" t="str">
            <v>08170</v>
          </cell>
        </row>
        <row r="243">
          <cell r="A243" t="str">
            <v>Fideicomiso de administración e inversión para el establecimiento y operación de los fondos de apoyo a la investigación científica y desarrollo tecnológico del INIFAP</v>
          </cell>
          <cell r="B243" t="str">
            <v>08171</v>
          </cell>
        </row>
        <row r="244">
          <cell r="A244" t="str">
            <v>Comisión Nacional de Acuacultura y Pesca</v>
          </cell>
          <cell r="B244" t="str">
            <v>08197</v>
          </cell>
        </row>
        <row r="245">
          <cell r="A245" t="str">
            <v>Instituto Nacional de Pesca</v>
          </cell>
          <cell r="B245" t="str">
            <v>08198</v>
          </cell>
        </row>
        <row r="246">
          <cell r="A246" t="str">
            <v>Servicio de Información Agroalimentaria y Pesquera</v>
          </cell>
          <cell r="B246" t="str">
            <v>08199</v>
          </cell>
        </row>
        <row r="247">
          <cell r="A247" t="str">
            <v>Fideicomiso de investigación para el desarrollo del programa de aprovechamiento del atún y protección de delfines y otros en torno a especies acuáticas protegidas</v>
          </cell>
          <cell r="B247" t="str">
            <v>08200</v>
          </cell>
        </row>
        <row r="248">
          <cell r="A248" t="str">
            <v>Servicio Nacional de Sanidad, Inocuidad y Calidad Agroalimentaria</v>
          </cell>
          <cell r="B248" t="str">
            <v>08210</v>
          </cell>
        </row>
        <row r="249">
          <cell r="A249" t="str">
            <v>Fideicomiso de Riesgo Compartido</v>
          </cell>
          <cell r="B249" t="str">
            <v>08331</v>
          </cell>
        </row>
        <row r="250">
          <cell r="A250" t="str">
            <v>Productora Nacional de Biológicos Veterinarios</v>
          </cell>
          <cell r="B250" t="str">
            <v>08460</v>
          </cell>
        </row>
        <row r="251">
          <cell r="A251" t="str">
            <v>Colegio Superior Agropecuario del Estado de Guerrero</v>
          </cell>
          <cell r="B251" t="str">
            <v>08609</v>
          </cell>
        </row>
        <row r="252">
          <cell r="A252" t="str">
            <v>Servicio Nacional de Inspección y Certificación de Semillas</v>
          </cell>
          <cell r="B252" t="str">
            <v>08610</v>
          </cell>
        </row>
        <row r="253">
          <cell r="A253" t="str">
            <v>Instituto Mexicano del Transporte (*)</v>
          </cell>
          <cell r="B253" t="str">
            <v>09001</v>
          </cell>
        </row>
        <row r="254">
          <cell r="A254" t="str">
            <v>Fid. 122.- Benjamín Hill Trabajadores F.F.C.C. Sonora-Baja California</v>
          </cell>
          <cell r="B254" t="str">
            <v>09003</v>
          </cell>
        </row>
        <row r="255">
          <cell r="A255" t="str">
            <v>Fideicomiso de inversión y administración del tramo carretero Nizuc-Tulum No. 160265-7</v>
          </cell>
          <cell r="B255" t="str">
            <v>09004</v>
          </cell>
        </row>
        <row r="256">
          <cell r="A256" t="str">
            <v>Fideicomiso del fondo de cobertura social de telecomunicaciones</v>
          </cell>
          <cell r="B256" t="str">
            <v>09005</v>
          </cell>
        </row>
        <row r="257">
          <cell r="A257" t="str">
            <v>Fideicomiso E-México</v>
          </cell>
          <cell r="B257" t="str">
            <v>09006</v>
          </cell>
        </row>
        <row r="258">
          <cell r="A258" t="str">
            <v>Fideicomiso programa habitacional de FERRONALES en la República Mexicana</v>
          </cell>
          <cell r="B258" t="str">
            <v>09007</v>
          </cell>
        </row>
        <row r="259">
          <cell r="A259" t="str">
            <v>Agencia Reguladora del Transporte Ferroviario (*)</v>
          </cell>
          <cell r="B259" t="str">
            <v>09010</v>
          </cell>
        </row>
        <row r="260">
          <cell r="A260" t="str">
            <v>Organismo Promotor de Inversiones en Telecomunicaciones</v>
          </cell>
          <cell r="B260" t="str">
            <v>09011</v>
          </cell>
        </row>
        <row r="261">
          <cell r="A261" t="str">
            <v>Agencia Federal de Aviación Civil</v>
          </cell>
          <cell r="B261" t="str">
            <v>09012</v>
          </cell>
        </row>
        <row r="262">
          <cell r="A262" t="str">
            <v>Aeropuertos y Servicios Auxiliares</v>
          </cell>
          <cell r="B262" t="str">
            <v>09085</v>
          </cell>
        </row>
        <row r="263">
          <cell r="A263" t="str">
            <v>Mandato para el pago de compromisos del Pabellón Aeroespacial CFE-SCT-ASA</v>
          </cell>
          <cell r="B263" t="str">
            <v>09086</v>
          </cell>
        </row>
        <row r="264">
          <cell r="A264" t="str">
            <v>Agencia Espacial Mexicana</v>
          </cell>
          <cell r="B264" t="str">
            <v>09087</v>
          </cell>
        </row>
        <row r="265">
          <cell r="A265" t="str">
            <v>Servicios a la Navegación en el Espacio Aéreo Mexicano</v>
          </cell>
          <cell r="B265" t="str">
            <v>09111</v>
          </cell>
        </row>
        <row r="266">
          <cell r="A266" t="str">
            <v>Caminos y Puentes Federales de Ingresos y Servicios Conexos</v>
          </cell>
          <cell r="B266" t="str">
            <v>09120</v>
          </cell>
        </row>
        <row r="267">
          <cell r="A267" t="str">
            <v>Instituto Federal de Telecomunicaciones</v>
          </cell>
          <cell r="B267" t="str">
            <v>09121</v>
          </cell>
        </row>
        <row r="268">
          <cell r="A268" t="str">
            <v>F/31293-4 Libramiento Oriente de San Luis Potosí</v>
          </cell>
          <cell r="B268" t="str">
            <v>09122</v>
          </cell>
        </row>
        <row r="269">
          <cell r="A269" t="str">
            <v>F/11025590 (Antes 4483-0) "Durango-Yerbanis"</v>
          </cell>
          <cell r="B269" t="str">
            <v>09123</v>
          </cell>
        </row>
        <row r="270">
          <cell r="A270" t="str">
            <v>F/21935-2 "Kantunil-Cancún"</v>
          </cell>
          <cell r="B270" t="str">
            <v>09124</v>
          </cell>
        </row>
        <row r="271">
          <cell r="A271" t="str">
            <v>Fideicomiso 2165-8 "Fondo para liquidación de trabajadores de la red FONADIN" (Antes FARAC)</v>
          </cell>
          <cell r="B271" t="str">
            <v>09125</v>
          </cell>
        </row>
        <row r="272">
          <cell r="A272" t="str">
            <v>Fideicomiso 148687 "Fondo para préstamos a corto plazo para apoyar a los trabajadores de CAPUFE en casos de contingencia"</v>
          </cell>
          <cell r="B272" t="str">
            <v>09126</v>
          </cell>
        </row>
        <row r="273">
          <cell r="A273" t="str">
            <v>F/1516 ATM (Antes 639-00-5) Tijuana-Tecate</v>
          </cell>
          <cell r="B273" t="str">
            <v>09127</v>
          </cell>
        </row>
        <row r="274">
          <cell r="A274" t="str">
            <v>Fideicomiso irrevocable de administración y fuente de pago número CIB/2064</v>
          </cell>
          <cell r="B274" t="str">
            <v>09128</v>
          </cell>
        </row>
        <row r="275">
          <cell r="A275" t="str">
            <v>Fideicomiso No. F/745293 (antes 2103) Cuauhtémoc-Osiris</v>
          </cell>
          <cell r="B275" t="str">
            <v>09129</v>
          </cell>
        </row>
        <row r="276">
          <cell r="A276" t="str">
            <v>Fideicomiso para la construcción, explotación y conservación del tramo carretero Atlacomulco-Maravatio</v>
          </cell>
          <cell r="B276" t="str">
            <v>09130</v>
          </cell>
        </row>
        <row r="277">
          <cell r="A277" t="str">
            <v>F/689 San Martín Texmelucan-Tlaxcala-El Molinito</v>
          </cell>
          <cell r="B277" t="str">
            <v>09131</v>
          </cell>
        </row>
        <row r="278">
          <cell r="A278" t="str">
            <v>Fideicomiso 11029386 (antes SM940243) Gómez Palacio-Cuencamé-Yerbanis</v>
          </cell>
          <cell r="B278" t="str">
            <v>09132</v>
          </cell>
        </row>
        <row r="279">
          <cell r="A279" t="str">
            <v>Administración Portuaria Integral de Ensenada, S.A. de C.V.</v>
          </cell>
          <cell r="B279" t="str">
            <v>09169</v>
          </cell>
        </row>
        <row r="280">
          <cell r="A280" t="str">
            <v>Administración Portuaria Integral de Mazatlán, S.A. de C.V.</v>
          </cell>
          <cell r="B280" t="str">
            <v>09171</v>
          </cell>
        </row>
        <row r="281">
          <cell r="A281" t="str">
            <v>Administración Portuaria Integral de Progreso, S.A. de C.V.</v>
          </cell>
          <cell r="B281" t="str">
            <v>09172</v>
          </cell>
        </row>
        <row r="282">
          <cell r="A282" t="str">
            <v>Administración Portuaria Integral de Puerto Vallarta, S.A. de C.V.</v>
          </cell>
          <cell r="B282" t="str">
            <v>09173</v>
          </cell>
        </row>
        <row r="283">
          <cell r="A283" t="str">
            <v>Administración Portuaria Integral de Topolobampo, S.A. de C.V.</v>
          </cell>
          <cell r="B283" t="str">
            <v>09174</v>
          </cell>
        </row>
        <row r="284">
          <cell r="A284" t="str">
            <v>Administración Portuaria Integral de Tuxpan, S.A. de C.V.</v>
          </cell>
          <cell r="B284" t="str">
            <v>09175</v>
          </cell>
        </row>
        <row r="285">
          <cell r="A285" t="str">
            <v>Administración Portuaria Integral de Altamira, S.A. de C.V.</v>
          </cell>
          <cell r="B285" t="str">
            <v>09176</v>
          </cell>
        </row>
        <row r="286">
          <cell r="A286" t="str">
            <v>Administración Portuaria Integral de Guaymas, S.A. de C.V.</v>
          </cell>
          <cell r="B286" t="str">
            <v>09177</v>
          </cell>
        </row>
        <row r="287">
          <cell r="A287" t="str">
            <v>Administración Portuaria Integral de Lázaro Cárdenas, S.A. de C.V.</v>
          </cell>
          <cell r="B287" t="str">
            <v>09178</v>
          </cell>
        </row>
        <row r="288">
          <cell r="A288" t="str">
            <v>Administración Portuaria Integral de Manzanillo, S.A. de C.V.</v>
          </cell>
          <cell r="B288" t="str">
            <v>09179</v>
          </cell>
        </row>
        <row r="289">
          <cell r="A289" t="str">
            <v>Administración Portuaria Integral de Dos Bocas, S.A. de C.V.</v>
          </cell>
          <cell r="B289" t="str">
            <v>09180</v>
          </cell>
        </row>
        <row r="290">
          <cell r="A290" t="str">
            <v>Administración Portuaria Integral de Tampico, S.A. de C.V.</v>
          </cell>
          <cell r="B290" t="str">
            <v>09181</v>
          </cell>
        </row>
        <row r="291">
          <cell r="A291" t="str">
            <v>Administración Portuaria Integral de Veracruz, S.A. de C.V.</v>
          </cell>
          <cell r="B291" t="str">
            <v>09182</v>
          </cell>
        </row>
        <row r="292">
          <cell r="A292" t="str">
            <v>Administración Portuaria Integral de Coatzacoalcos, S.A. de C.V.</v>
          </cell>
          <cell r="B292" t="str">
            <v>09183</v>
          </cell>
        </row>
        <row r="293">
          <cell r="A293" t="str">
            <v>Administración Portuaria Integral de Salina Cruz, S.A. de C.V.</v>
          </cell>
          <cell r="B293" t="str">
            <v>09184</v>
          </cell>
        </row>
        <row r="294">
          <cell r="A294" t="str">
            <v>Administración Portuaria Integral de Puerto Madero, S.A. de C.V.</v>
          </cell>
          <cell r="B294" t="str">
            <v>09186</v>
          </cell>
        </row>
        <row r="295">
          <cell r="A295" t="str">
            <v>Ferrocarril del Istmo de Tehuantepec, S.A. de C.V.</v>
          </cell>
          <cell r="B295" t="str">
            <v>09189</v>
          </cell>
        </row>
        <row r="296">
          <cell r="A296" t="str">
            <v>Fondo de infraestructura y equipamiento del Instituto Federal de Telecomunicaciones</v>
          </cell>
          <cell r="B296" t="str">
            <v>09221</v>
          </cell>
        </row>
        <row r="297">
          <cell r="A297" t="str">
            <v>Fideicomiso de Formación y Capacitación para el Personal de la Marina Mercante Nacional</v>
          </cell>
          <cell r="B297" t="str">
            <v>09225</v>
          </cell>
        </row>
        <row r="298">
          <cell r="A298" t="str">
            <v>Servicio Postal Mexicano</v>
          </cell>
          <cell r="B298" t="str">
            <v>09338</v>
          </cell>
        </row>
        <row r="299">
          <cell r="A299" t="str">
            <v>Telecomunicaciones de México</v>
          </cell>
          <cell r="B299" t="str">
            <v>09437</v>
          </cell>
        </row>
        <row r="300">
          <cell r="A300" t="str">
            <v>Servicios Aeroportuarios de la Ciudad de México, S.A. de C.V.</v>
          </cell>
          <cell r="B300" t="str">
            <v>09448</v>
          </cell>
        </row>
        <row r="301">
          <cell r="A301" t="str">
            <v>Grupo Aeroportuario de la Ciudad de México, S.A. de C.V.</v>
          </cell>
          <cell r="B301" t="str">
            <v>09450</v>
          </cell>
        </row>
        <row r="302">
          <cell r="A302" t="str">
            <v>Aeropuerto Internacional de la Ciudad de México, S.A. de C.V.</v>
          </cell>
          <cell r="B302" t="str">
            <v>09451</v>
          </cell>
        </row>
        <row r="303">
          <cell r="A303" t="str">
            <v>Fideicomiso para el desarrollo del nuevo Aeropuerto Internacional de la Ciudad del México</v>
          </cell>
          <cell r="B303" t="str">
            <v>09460</v>
          </cell>
        </row>
        <row r="304">
          <cell r="A304" t="str">
            <v>Fideicomiso para promover el desarrollo de proveedores y contratistas nacionales de la industria energética</v>
          </cell>
          <cell r="B304" t="str">
            <v>10001</v>
          </cell>
        </row>
        <row r="305">
          <cell r="A305" t="str">
            <v>Fideicomiso de Fomento Industrial LANFI</v>
          </cell>
          <cell r="B305" t="str">
            <v>10002</v>
          </cell>
        </row>
        <row r="306">
          <cell r="A306" t="str">
            <v>Fideicomiso del Programa Nacional Financiero al Microempresario</v>
          </cell>
          <cell r="B306" t="str">
            <v>10003</v>
          </cell>
        </row>
        <row r="307">
          <cell r="A307" t="str">
            <v>Centro Nacional de Metrología</v>
          </cell>
          <cell r="B307" t="str">
            <v>10095</v>
          </cell>
        </row>
        <row r="308">
          <cell r="A308" t="str">
            <v>Servicio Geológico Mexicano</v>
          </cell>
          <cell r="B308" t="str">
            <v>10100</v>
          </cell>
        </row>
        <row r="309">
          <cell r="A309" t="str">
            <v>Exportadora de Sal, S.A. de C.V.</v>
          </cell>
          <cell r="B309" t="str">
            <v>10101</v>
          </cell>
        </row>
        <row r="310">
          <cell r="A310" t="str">
            <v>Fideicomiso de Fomento Minero</v>
          </cell>
          <cell r="B310" t="str">
            <v>10102</v>
          </cell>
        </row>
        <row r="311">
          <cell r="A311" t="str">
            <v>Plan de pensiones de contribución definida para el personal de mando del FIFOMI</v>
          </cell>
          <cell r="B311" t="str">
            <v>10103</v>
          </cell>
        </row>
        <row r="312">
          <cell r="A312" t="str">
            <v>Plan de pensiones personal operativo</v>
          </cell>
          <cell r="B312" t="str">
            <v>10104</v>
          </cell>
        </row>
        <row r="313">
          <cell r="A313" t="str">
            <v>Prima de antigüedad</v>
          </cell>
          <cell r="B313" t="str">
            <v>10105</v>
          </cell>
        </row>
        <row r="314">
          <cell r="A314" t="str">
            <v>ProMéxico</v>
          </cell>
          <cell r="B314" t="str">
            <v>10110</v>
          </cell>
        </row>
        <row r="315">
          <cell r="A315" t="str">
            <v>Comisión Federal de Competencia Económica</v>
          </cell>
          <cell r="B315" t="str">
            <v>10111</v>
          </cell>
        </row>
        <row r="316">
          <cell r="A316" t="str">
            <v>Fondo para solventar las contingencias derivadas de juicios laborales de la Comisión Federal de Competencia Económica</v>
          </cell>
          <cell r="B316" t="str">
            <v>10112</v>
          </cell>
        </row>
        <row r="317">
          <cell r="A317" t="str">
            <v>Comisión Nacional de Mejora Regulatoria</v>
          </cell>
          <cell r="B317" t="str">
            <v>10141</v>
          </cell>
        </row>
        <row r="318">
          <cell r="A318" t="str">
            <v>Fideicomiso fondo de ahorro obreros de ESSA</v>
          </cell>
          <cell r="B318" t="str">
            <v>10201</v>
          </cell>
        </row>
        <row r="319">
          <cell r="A319" t="str">
            <v>Fideicomiso plan de pensiones y jubilaciones ESSA</v>
          </cell>
          <cell r="B319" t="str">
            <v>10202</v>
          </cell>
        </row>
        <row r="320">
          <cell r="A320" t="str">
            <v>Instituto Nacional del Emprendedor</v>
          </cell>
          <cell r="B320" t="str">
            <v>10211</v>
          </cell>
        </row>
        <row r="321">
          <cell r="A321" t="str">
            <v>México Emprende</v>
          </cell>
          <cell r="B321" t="str">
            <v>10212</v>
          </cell>
        </row>
        <row r="322">
          <cell r="A322" t="str">
            <v>Instituto Mexicano de la Propiedad Industrial</v>
          </cell>
          <cell r="B322" t="str">
            <v>10265</v>
          </cell>
        </row>
        <row r="323">
          <cell r="A323" t="str">
            <v>Fideicomiso para la competitividad e innovación México-Unión Europea y/o Fideicomiso PROCEI</v>
          </cell>
          <cell r="B323" t="str">
            <v>10310</v>
          </cell>
        </row>
        <row r="324">
          <cell r="A324" t="str">
            <v>Mandato para la administración de los recursos del programa de apoyo a la industria cinematográfica y audiovisual, Fondo</v>
          </cell>
          <cell r="B324" t="str">
            <v>10311</v>
          </cell>
        </row>
        <row r="325">
          <cell r="A325" t="str">
            <v>Procuraduría Federal del Consumidor</v>
          </cell>
          <cell r="B325" t="str">
            <v>10315</v>
          </cell>
        </row>
        <row r="326">
          <cell r="A326" t="str">
            <v>Comisión de Apelación y Arbitraje del Deporte (*)</v>
          </cell>
          <cell r="B326" t="str">
            <v>11001</v>
          </cell>
        </row>
        <row r="327">
          <cell r="A327" t="str">
            <v>Coordinación General @prende.mx (*)</v>
          </cell>
          <cell r="B327" t="str">
            <v>11002</v>
          </cell>
        </row>
        <row r="328">
          <cell r="A328" t="str">
            <v>Coordinación Nacional del Servicio Profesional Docente (*)</v>
          </cell>
          <cell r="B328" t="str">
            <v>11003</v>
          </cell>
        </row>
        <row r="329">
          <cell r="A329" t="str">
            <v>Tecnológico Nacional de México (*)</v>
          </cell>
          <cell r="B329" t="str">
            <v>11004</v>
          </cell>
        </row>
        <row r="330">
          <cell r="A330" t="str">
            <v>Universidad Abierta y a Distancia de México (*)</v>
          </cell>
          <cell r="B330" t="str">
            <v>11005</v>
          </cell>
        </row>
        <row r="331">
          <cell r="A331" t="str">
            <v>XE-IPN Canal 11 (*)</v>
          </cell>
          <cell r="B331" t="str">
            <v>11006</v>
          </cell>
        </row>
        <row r="332">
          <cell r="A332" t="str">
            <v>Bachillerato general en sus modalidades no escolarizada y mixta</v>
          </cell>
          <cell r="B332" t="str">
            <v>11007</v>
          </cell>
        </row>
        <row r="333">
          <cell r="A333" t="str">
            <v>Convenio de cooperación para la operación del Programa de Educación a Distancia</v>
          </cell>
          <cell r="B333" t="str">
            <v>11008</v>
          </cell>
        </row>
        <row r="334">
          <cell r="A334" t="str">
            <v>Convenio de cooperación para la operación del Programa de Educación a Distancia II</v>
          </cell>
          <cell r="B334" t="str">
            <v>11009</v>
          </cell>
        </row>
        <row r="335">
          <cell r="A335" t="str">
            <v>Convenio específico para la operación y desarrollo del Programa SEPA-Ingles</v>
          </cell>
          <cell r="B335" t="str">
            <v>11010</v>
          </cell>
        </row>
        <row r="336">
          <cell r="A336" t="str">
            <v>Fideicomiso del Programa de escuelas de excelencia para abatir el rezago educativo</v>
          </cell>
          <cell r="B336" t="str">
            <v>11011</v>
          </cell>
        </row>
        <row r="337">
          <cell r="A337" t="str">
            <v>Fideicomiso irrevocable de administración "Centro Cultural Santo Domingo", Oaxaca</v>
          </cell>
          <cell r="B337" t="str">
            <v>11012</v>
          </cell>
        </row>
        <row r="338">
          <cell r="A338" t="str">
            <v>Fideicomiso para la cultura de la comisión México-Estados Unidos para el intercambio educativo y cultural F/22514 (FONCA)</v>
          </cell>
          <cell r="B338" t="str">
            <v>11014</v>
          </cell>
        </row>
        <row r="339">
          <cell r="A339" t="str">
            <v>Fideicomiso para el Programa especial de financiamiento a la vivienda para el magisterio</v>
          </cell>
          <cell r="B339" t="str">
            <v>11015</v>
          </cell>
        </row>
        <row r="340">
          <cell r="A340" t="str">
            <v>Fideicomiso para la adaptación de los museos Diego Rivera y Frida Kahlo</v>
          </cell>
          <cell r="B340" t="str">
            <v>11016</v>
          </cell>
        </row>
        <row r="341">
          <cell r="A341" t="str">
            <v>Fideicomiso para la Comisión México-Estados Unidos F 22927-8</v>
          </cell>
          <cell r="B341" t="str">
            <v>11017</v>
          </cell>
        </row>
        <row r="342">
          <cell r="A342" t="str">
            <v>Fideicomiso para la conservación de la Casa del Risco y Pinacoteca Isidro Fabela</v>
          </cell>
          <cell r="B342" t="str">
            <v>11018</v>
          </cell>
        </row>
        <row r="343">
          <cell r="A343" t="str">
            <v>Fideicomiso 14780-8 Fondo Nacional para Escuelas de Calidad</v>
          </cell>
          <cell r="B343" t="str">
            <v>11019</v>
          </cell>
        </row>
        <row r="344">
          <cell r="A344" t="str">
            <v>Fondo de apoyo al Programa Intersectorial de Educación Saludable</v>
          </cell>
          <cell r="B344" t="str">
            <v>11020</v>
          </cell>
        </row>
        <row r="345">
          <cell r="A345" t="str">
            <v>Fondo de la amistad México-Japón</v>
          </cell>
          <cell r="B345" t="str">
            <v>11021</v>
          </cell>
        </row>
        <row r="346">
          <cell r="A346" t="str">
            <v>Fondo de retiro de los trabajadores de la SEP (FORTE)</v>
          </cell>
          <cell r="B346" t="str">
            <v>11022</v>
          </cell>
        </row>
        <row r="347">
          <cell r="A347" t="str">
            <v>Mandato para el Fondo de apoyo al proyecto en el Distrito Federal</v>
          </cell>
          <cell r="B347" t="str">
            <v>11023</v>
          </cell>
        </row>
        <row r="348">
          <cell r="A348" t="str">
            <v>Programa Nacional de Superación de Personal Académico (SUPERA)</v>
          </cell>
          <cell r="B348" t="str">
            <v>11024</v>
          </cell>
        </row>
        <row r="349">
          <cell r="A349" t="str">
            <v>Centro de Capacitación Cinematográfica, A.C.</v>
          </cell>
          <cell r="B349" t="str">
            <v>11063</v>
          </cell>
        </row>
        <row r="350">
          <cell r="A350" t="str">
            <v>Centro de Enseñanza Técnica Industrial</v>
          </cell>
          <cell r="B350" t="str">
            <v>11065</v>
          </cell>
        </row>
        <row r="351">
          <cell r="A351" t="str">
            <v>El Colegio de la Frontera Norte, A.C.</v>
          </cell>
          <cell r="B351" t="str">
            <v>11075</v>
          </cell>
        </row>
        <row r="352">
          <cell r="A352" t="str">
            <v>Fideicomiso de investigación el Colegio de la Frontera Norte</v>
          </cell>
          <cell r="B352" t="str">
            <v>11076</v>
          </cell>
        </row>
        <row r="353">
          <cell r="A353" t="str">
            <v xml:space="preserve">Centro de Investigación en Ciencias de Información Geoespacial </v>
          </cell>
          <cell r="B353" t="str">
            <v>11080</v>
          </cell>
        </row>
        <row r="354">
          <cell r="A354" t="str">
            <v>Fondo de investigación científica y desarrollo tecnológico del Centro de Investigación en Geografía y Geomática, Ing. Jorge L. Tamayo, A.C.</v>
          </cell>
          <cell r="B354" t="str">
            <v>11081</v>
          </cell>
        </row>
        <row r="355">
          <cell r="A355" t="str">
            <v>Centro de Investigación en Alimentación y Desarrollo, A.C.</v>
          </cell>
          <cell r="B355" t="str">
            <v>11083</v>
          </cell>
        </row>
        <row r="356">
          <cell r="A356" t="str">
            <v>Centro de Investigación y de Estudios Avanzados del Instituto Politécnico Nacional</v>
          </cell>
          <cell r="B356" t="str">
            <v>11085</v>
          </cell>
        </row>
        <row r="357">
          <cell r="A357" t="str">
            <v>Fideicomiso de apoyo a las actividades del CINVESTAV</v>
          </cell>
          <cell r="B357" t="str">
            <v>11086</v>
          </cell>
        </row>
        <row r="358">
          <cell r="A358" t="str">
            <v>Centro de Investigación en Materiales Avanzados, S.C.</v>
          </cell>
          <cell r="B358" t="str">
            <v>11088</v>
          </cell>
        </row>
        <row r="359">
          <cell r="A359" t="str">
            <v>Fideicomiso Centro de Investigación en Materiales Avanzados, S.C. (CIMAV)</v>
          </cell>
          <cell r="B359" t="str">
            <v>11089</v>
          </cell>
        </row>
        <row r="360">
          <cell r="A360" t="str">
            <v>Centro de Investigación y Docencia Económicas, A.C.</v>
          </cell>
          <cell r="B360" t="str">
            <v>11090</v>
          </cell>
        </row>
        <row r="361">
          <cell r="A361" t="str">
            <v>Fideicomiso 1725-1-Para integrar diversos fondos (Patrimonial)</v>
          </cell>
          <cell r="B361" t="str">
            <v>11091</v>
          </cell>
        </row>
        <row r="362">
          <cell r="A362" t="str">
            <v>Fideicomiso 1738-3-Ciencia y Tecnología</v>
          </cell>
          <cell r="B362" t="str">
            <v>11092</v>
          </cell>
        </row>
        <row r="363">
          <cell r="A363" t="str">
            <v>Centro de Investigaciones y Estudios Superiores en Antropología Social</v>
          </cell>
          <cell r="B363" t="str">
            <v>11100</v>
          </cell>
        </row>
        <row r="364">
          <cell r="A364" t="str">
            <v>Centro de Investigación Científica y de Educación Superior de Ensenada, Baja California</v>
          </cell>
          <cell r="B364" t="str">
            <v>11101</v>
          </cell>
        </row>
        <row r="365">
          <cell r="A365" t="str">
            <v>Centro de Investigación en Matemáticas, A.C.</v>
          </cell>
          <cell r="B365" t="str">
            <v>11102</v>
          </cell>
        </row>
        <row r="366">
          <cell r="A366" t="str">
            <v>Centro de Investigación y Asistencia en Tecnología y Diseño del Estado de Jalisco, A.C.</v>
          </cell>
          <cell r="B366" t="str">
            <v>11103</v>
          </cell>
        </row>
        <row r="367">
          <cell r="A367" t="str">
            <v>CIATEQ, A.C. Centro de Tecnología Avanzada</v>
          </cell>
          <cell r="B367" t="str">
            <v>11104</v>
          </cell>
        </row>
        <row r="368">
          <cell r="A368" t="str">
            <v>CIATEC, A.C. "Centro de Innovación Aplicada en Tecnologías Competitivas"</v>
          </cell>
          <cell r="B368" t="str">
            <v>11105</v>
          </cell>
        </row>
        <row r="369">
          <cell r="A369" t="str">
            <v>Centro de Investigación y Desarrollo Tecnológico en Electroquímica, S.C.</v>
          </cell>
          <cell r="B369" t="str">
            <v>11106</v>
          </cell>
        </row>
        <row r="370">
          <cell r="A370" t="str">
            <v>Centro de Investigaciones Biológicas del Noroeste, S.C.</v>
          </cell>
          <cell r="B370" t="str">
            <v>11107</v>
          </cell>
        </row>
        <row r="371">
          <cell r="A371" t="str">
            <v>Centro de Investigación Científica de Yucatán, A.C.</v>
          </cell>
          <cell r="B371" t="str">
            <v>11108</v>
          </cell>
        </row>
        <row r="372">
          <cell r="A372" t="str">
            <v>El Colegio de la Frontera Sur</v>
          </cell>
          <cell r="B372" t="str">
            <v>11109</v>
          </cell>
        </row>
        <row r="373">
          <cell r="A373" t="str">
            <v>Centro de Investigaciones en Óptica, A.C.</v>
          </cell>
          <cell r="B373" t="str">
            <v>11110</v>
          </cell>
        </row>
        <row r="374">
          <cell r="A374" t="str">
            <v>Centro de Investigación en Química Aplicada</v>
          </cell>
          <cell r="B374" t="str">
            <v>11111</v>
          </cell>
        </row>
        <row r="375">
          <cell r="A375" t="str">
            <v>Consejo Nacional de Ciencia y Tecnología</v>
          </cell>
          <cell r="B375" t="str">
            <v>11112</v>
          </cell>
        </row>
        <row r="376">
          <cell r="A376" t="str">
            <v>Colegio de Bachilleres</v>
          </cell>
          <cell r="B376" t="str">
            <v>11115</v>
          </cell>
        </row>
        <row r="377">
          <cell r="A377" t="str">
            <v>Fondo de investigación científica y desarrollo tecnológico del Centro de Investigación Científica de Yucatán, A.C.</v>
          </cell>
          <cell r="B377" t="str">
            <v>11118</v>
          </cell>
        </row>
        <row r="378">
          <cell r="A378" t="str">
            <v>El Colegio de México, A.C.</v>
          </cell>
          <cell r="B378" t="str">
            <v>11120</v>
          </cell>
        </row>
        <row r="379">
          <cell r="A379" t="str">
            <v>Centro de Ingeniería y Desarrollo Industrial</v>
          </cell>
          <cell r="B379" t="str">
            <v>11121</v>
          </cell>
        </row>
        <row r="380">
          <cell r="A380" t="str">
            <v>Fideicomiso Centro de Ingeniería y Desarrollo Industrial No. 135826-8</v>
          </cell>
          <cell r="B380" t="str">
            <v>11122</v>
          </cell>
        </row>
        <row r="381">
          <cell r="A381" t="str">
            <v>Colegio Nacional de Educación Profesional Técnica</v>
          </cell>
          <cell r="B381" t="str">
            <v>11125</v>
          </cell>
        </row>
        <row r="382">
          <cell r="A382" t="str">
            <v>Comisión Nacional de Cultura Física y Deporte</v>
          </cell>
          <cell r="B382" t="str">
            <v>11131</v>
          </cell>
        </row>
        <row r="383">
          <cell r="A383" t="str">
            <v>Comisión de Operación y Fomento de Actividades Académicas del Instituto Politécnico Nacional</v>
          </cell>
          <cell r="B383" t="str">
            <v>11135</v>
          </cell>
        </row>
        <row r="384">
          <cell r="A384" t="str">
            <v>Comisión Nacional de Libros de Texto Gratuitos</v>
          </cell>
          <cell r="B384" t="str">
            <v>11137</v>
          </cell>
        </row>
        <row r="385">
          <cell r="A385" t="str">
            <v>Instituto Nacional de la Infraestructura Física Educativa</v>
          </cell>
          <cell r="B385" t="str">
            <v>11140</v>
          </cell>
        </row>
        <row r="386">
          <cell r="A386" t="str">
            <v>Secretaría de Cultura</v>
          </cell>
          <cell r="B386" t="str">
            <v>11141</v>
          </cell>
        </row>
        <row r="387">
          <cell r="A387" t="str">
            <v>Instituto Nacional del Derecho de Autor (*)</v>
          </cell>
          <cell r="B387" t="str">
            <v>11142</v>
          </cell>
        </row>
        <row r="388">
          <cell r="A388" t="str">
            <v>Radio Educación (*)</v>
          </cell>
          <cell r="B388" t="str">
            <v>11143</v>
          </cell>
        </row>
        <row r="389">
          <cell r="A389" t="str">
            <v>Fideicomiso Museo de Arte Popular Mexicano</v>
          </cell>
          <cell r="B389" t="str">
            <v>11144</v>
          </cell>
        </row>
        <row r="390">
          <cell r="A390" t="str">
            <v>Fideicomiso para apoyar la construcción del Centro Nacional de las Artes</v>
          </cell>
          <cell r="B390" t="str">
            <v>11145</v>
          </cell>
        </row>
        <row r="391">
          <cell r="A391" t="str">
            <v>Mandato Antiguo Colegio de San Idelfonso</v>
          </cell>
          <cell r="B391" t="str">
            <v>11146</v>
          </cell>
        </row>
        <row r="392">
          <cell r="A392" t="str">
            <v>Mandato del fondo nacional para la cultura y las artes</v>
          </cell>
          <cell r="B392">
            <v>11147</v>
          </cell>
        </row>
        <row r="393">
          <cell r="A393" t="str">
            <v>Compañía Operadora del Centro Cultural y Turístico de Tijuana, S.A. de C.V.</v>
          </cell>
          <cell r="B393" t="str">
            <v>11148</v>
          </cell>
        </row>
        <row r="394">
          <cell r="A394" t="str">
            <v>Consejo Nacional de Fomento Educativo</v>
          </cell>
          <cell r="B394" t="str">
            <v>11150</v>
          </cell>
        </row>
        <row r="395">
          <cell r="A395" t="str">
            <v>Instituto Nacional de Antropología e Historia</v>
          </cell>
          <cell r="B395" t="str">
            <v>11151</v>
          </cell>
        </row>
        <row r="396">
          <cell r="A396" t="str">
            <v>Fideicomiso irrevocable de administración 'Museo Regional de Guadalupe', Zacatecas</v>
          </cell>
          <cell r="B396" t="str">
            <v>11153</v>
          </cell>
        </row>
        <row r="397">
          <cell r="A397" t="str">
            <v>Fideicomiso para el fomento y la conservación del Patrimonio Cultural, Antropológico, Arqueológico e Histórico de México</v>
          </cell>
          <cell r="B397" t="str">
            <v>11154</v>
          </cell>
        </row>
        <row r="398">
          <cell r="A398" t="str">
            <v>Fideicomiso privado irrevocable de administración 'Santo Domingo de Guzmán', Chiapas</v>
          </cell>
          <cell r="B398" t="str">
            <v>11155</v>
          </cell>
        </row>
        <row r="399">
          <cell r="A399" t="str">
            <v>Instituto Nacional de Bellas Artes y Literatura</v>
          </cell>
          <cell r="B399" t="str">
            <v>11161</v>
          </cell>
        </row>
        <row r="400">
          <cell r="A400" t="str">
            <v>Corporación Mexicana de Investigación en Materiales, S.A. de C.V.</v>
          </cell>
          <cell r="B400" t="str">
            <v>11163</v>
          </cell>
        </row>
        <row r="401">
          <cell r="A401" t="str">
            <v>Fondo de investigación científica y desarrollo tecnológico de COMIMSA</v>
          </cell>
          <cell r="B401" t="str">
            <v>11164</v>
          </cell>
        </row>
        <row r="402">
          <cell r="A402" t="str">
            <v>Instituto Politécnico Nacional</v>
          </cell>
          <cell r="B402" t="str">
            <v>11171</v>
          </cell>
        </row>
        <row r="403">
          <cell r="A403" t="str">
            <v>Fideicomiso fondo de investigación científica y desarrollo tecnológico del IPN</v>
          </cell>
          <cell r="B403" t="str">
            <v>11172</v>
          </cell>
        </row>
        <row r="404">
          <cell r="A404" t="str">
            <v>Fideicomiso Centro de Investigaciones en Óptica, A.C. No. 040026-8</v>
          </cell>
          <cell r="B404" t="str">
            <v>11180</v>
          </cell>
        </row>
        <row r="405">
          <cell r="A405" t="str">
            <v>Fideicomiso para el pago de las obligaciones laborales de los trabajadores del Centro de Investigaciones en Óptica, A.C.</v>
          </cell>
          <cell r="B405" t="str">
            <v>11181</v>
          </cell>
        </row>
        <row r="406">
          <cell r="A406" t="str">
            <v>Fideicomiso para el Fondo de los Trabajadores del CIAD</v>
          </cell>
          <cell r="B406" t="str">
            <v>11183</v>
          </cell>
        </row>
        <row r="407">
          <cell r="A407" t="str">
            <v>Fideicomiso Centro de Investigación en Alimentación y Desarrollo, A.C. (CIAD)</v>
          </cell>
          <cell r="B407" t="str">
            <v>11184</v>
          </cell>
        </row>
        <row r="408">
          <cell r="A408" t="str">
            <v>Educal, S.A. de C.V.</v>
          </cell>
          <cell r="B408" t="str">
            <v>11186</v>
          </cell>
        </row>
        <row r="409">
          <cell r="A409" t="str">
            <v>El Colegio de Michoacán, A.C.</v>
          </cell>
          <cell r="B409" t="str">
            <v>11187</v>
          </cell>
        </row>
        <row r="410">
          <cell r="A410" t="str">
            <v>Fideicomiso de ciencia y tecnología del Colegio de Michoacán, A. C.</v>
          </cell>
          <cell r="B410" t="str">
            <v>11188</v>
          </cell>
        </row>
        <row r="411">
          <cell r="A411" t="str">
            <v>Impresora y Encuadernadora Progreso, S.A. de C.V.</v>
          </cell>
          <cell r="B411" t="str">
            <v>11190</v>
          </cell>
        </row>
        <row r="412">
          <cell r="A412" t="str">
            <v>Estudios Churubusco Azteca, S.A.</v>
          </cell>
          <cell r="B412" t="str">
            <v>11195</v>
          </cell>
        </row>
        <row r="413">
          <cell r="A413" t="str">
            <v>Instituto Nacional de Estudios Históricos de las Revoluciones de México</v>
          </cell>
          <cell r="B413" t="str">
            <v>11199</v>
          </cell>
        </row>
        <row r="414">
          <cell r="A414" t="str">
            <v>Fideicomiso de proyectos de investigación del Centro de Investigación Científica y de Educación Superior de Ensenada, B.C.</v>
          </cell>
          <cell r="B414" t="str">
            <v>11201</v>
          </cell>
        </row>
        <row r="415">
          <cell r="A415" t="str">
            <v>Fideicomiso para pago de primas de antigüedad y jubilación CIQA</v>
          </cell>
          <cell r="B415" t="str">
            <v>11202</v>
          </cell>
        </row>
        <row r="416">
          <cell r="A416" t="str">
            <v>Fideicomiso inversión y administración</v>
          </cell>
          <cell r="B416" t="str">
            <v>11203</v>
          </cell>
        </row>
        <row r="417">
          <cell r="A417" t="str">
            <v>Fondo de investigación científica y desarrollo tecnológico-CIESAS</v>
          </cell>
          <cell r="B417" t="str">
            <v>11204</v>
          </cell>
        </row>
        <row r="418">
          <cell r="A418" t="str">
            <v>Centro Nacional de Control de Energía</v>
          </cell>
          <cell r="B418" t="str">
            <v>11205</v>
          </cell>
        </row>
        <row r="419">
          <cell r="A419" t="str">
            <v>Fideicomiso de investigación científica y desarrollo tecnológico del Centro Publico de Investigación y Desarrollo Tecnológico en Electroquímica, S.C., en materia de electroquímica, agua, procesos, materiales ambiente y ciencias afines</v>
          </cell>
          <cell r="B419" t="str">
            <v>11206</v>
          </cell>
        </row>
        <row r="420">
          <cell r="A420" t="str">
            <v>Fideicomiso Centro de Investigaciones Biológicas del Noroeste, S.C.</v>
          </cell>
          <cell r="B420" t="str">
            <v>11207</v>
          </cell>
        </row>
        <row r="421">
          <cell r="A421" t="str">
            <v>Fondo de investigación científica y desarrollo tecnológico de El Colegio de la Frontera Sur Fid. 784</v>
          </cell>
          <cell r="B421" t="str">
            <v>11209</v>
          </cell>
        </row>
        <row r="422">
          <cell r="A422" t="str">
            <v>Fideicomiso de los Sistemas Normalizado de Competencia Laboral y de Certificación de Competencia Laboral</v>
          </cell>
          <cell r="B422" t="str">
            <v>11225</v>
          </cell>
        </row>
        <row r="423">
          <cell r="A423" t="str">
            <v>Fideicomiso de administración e inversión para el desarrollo y fomento del deporte en el Estado de Puebla</v>
          </cell>
          <cell r="B423" t="str">
            <v>11231</v>
          </cell>
        </row>
        <row r="424">
          <cell r="A424" t="str">
            <v xml:space="preserve">Fideicomiso de inversión y administración </v>
          </cell>
          <cell r="B424" t="str">
            <v>11232</v>
          </cell>
        </row>
        <row r="425">
          <cell r="A425" t="str">
            <v>Fideicomiso de inversión y administración denominado "World Cup in Shotgun Acapulco 2010"</v>
          </cell>
          <cell r="B425" t="str">
            <v>11233</v>
          </cell>
        </row>
        <row r="426">
          <cell r="A426" t="str">
            <v>Fideicomiso para becas y apoyos deportivos "Chelito Zamora"</v>
          </cell>
          <cell r="B426" t="str">
            <v>11234</v>
          </cell>
        </row>
        <row r="427">
          <cell r="A427" t="str">
            <v>Fideicomiso para el desarrollo de infraestructura y equipamiento deportivo para los Juegos Panamericanos, Guadalajara 2011</v>
          </cell>
          <cell r="B427" t="str">
            <v>11235</v>
          </cell>
        </row>
        <row r="428">
          <cell r="A428" t="str">
            <v>Fideicomiso para la infraestructura deportiva</v>
          </cell>
          <cell r="B428" t="str">
            <v>11236</v>
          </cell>
        </row>
        <row r="429">
          <cell r="A429" t="str">
            <v>Fideicomiso para la infraestructura deportiva (FINDEPO) [201011L6I01528]</v>
          </cell>
          <cell r="B429" t="str">
            <v>11237</v>
          </cell>
        </row>
        <row r="430">
          <cell r="A430" t="str">
            <v>Fideicomiso para la infraestructura deportiva  [201011L6I01539]</v>
          </cell>
          <cell r="B430" t="str">
            <v>11238</v>
          </cell>
        </row>
        <row r="431">
          <cell r="A431" t="str">
            <v>Fideicomiso público de administración e inversión para el desarrollo de la infraestructura y equipamiento deportivo en el Estado de Veracruz de Ignacio de la Llave para los Juegos Deportivos Centroamericanos y del Caribe Veracruz 2014</v>
          </cell>
          <cell r="B431" t="str">
            <v>11239</v>
          </cell>
        </row>
        <row r="432">
          <cell r="A432" t="str">
            <v>Fondo para el deporte de alto rendimiento</v>
          </cell>
          <cell r="B432" t="str">
            <v>11240</v>
          </cell>
        </row>
        <row r="433">
          <cell r="A433" t="str">
            <v>Fondo de Cultura Económica</v>
          </cell>
          <cell r="B433" t="str">
            <v>11249</v>
          </cell>
        </row>
        <row r="434">
          <cell r="A434" t="str">
            <v>Fideicomiso de administración e Inversión para el manejo del fondo de ahorro de los trabajadores del Fondo de Cultura Económica</v>
          </cell>
          <cell r="B434" t="str">
            <v>11250</v>
          </cell>
        </row>
        <row r="435">
          <cell r="A435" t="str">
            <v>Fideicomiso para el otorgamiento y pago de primas de antigüedad de su personal y los beneficiarios que estos designen en su caso</v>
          </cell>
          <cell r="B435" t="str">
            <v>11252</v>
          </cell>
        </row>
        <row r="436">
          <cell r="A436" t="str">
            <v>Fideicomiso SEP/DGETI/FCE</v>
          </cell>
          <cell r="B436" t="str">
            <v>11253</v>
          </cell>
        </row>
        <row r="437">
          <cell r="A437" t="str">
            <v>INFOTEC Centro de Investigación e Innovación en Tecnologías de la Información y Comunicación</v>
          </cell>
          <cell r="B437" t="str">
            <v>11262</v>
          </cell>
        </row>
        <row r="438">
          <cell r="A438" t="str">
            <v>Fondo de investigación científica y desarrollo tecnológico del Fondo de Información y Documentación para la Industria INFOTEC</v>
          </cell>
          <cell r="B438" t="str">
            <v>11263</v>
          </cell>
        </row>
        <row r="439">
          <cell r="A439" t="str">
            <v>Fondo para el Desarrollo de Recursos Humanos (*)</v>
          </cell>
          <cell r="B439" t="str">
            <v>11275</v>
          </cell>
        </row>
        <row r="440">
          <cell r="A440" t="str">
            <v>Instituto de Ecología, A.C.</v>
          </cell>
          <cell r="B440" t="str">
            <v>11279</v>
          </cell>
        </row>
        <row r="441">
          <cell r="A441" t="str">
            <v>Instituto de Investigaciones "Dr. José María Luis Mora"</v>
          </cell>
          <cell r="B441" t="str">
            <v>11280</v>
          </cell>
        </row>
        <row r="442">
          <cell r="A442" t="str">
            <v>Fondos de investigación científica y desarrollo tecnológico 1759-6</v>
          </cell>
          <cell r="B442" t="str">
            <v>11281</v>
          </cell>
        </row>
        <row r="443">
          <cell r="A443" t="str">
            <v>Fondo para los trabajadores por prima de antigüedad de EDUCAL</v>
          </cell>
          <cell r="B443" t="str">
            <v>11286</v>
          </cell>
        </row>
        <row r="444">
          <cell r="A444" t="str">
            <v>Instituto Nacional de Astrofísica, Óptica y Electrónica</v>
          </cell>
          <cell r="B444" t="str">
            <v>11290</v>
          </cell>
        </row>
        <row r="445">
          <cell r="A445" t="str">
            <v>Fideicomiso de investigación científica y desarrollo tecnológico No. 1750-2</v>
          </cell>
          <cell r="B445" t="str">
            <v>11291</v>
          </cell>
        </row>
        <row r="446">
          <cell r="A446" t="str">
            <v>Fideicomiso Centro de Investigación en Matemáticas No. 040024-1</v>
          </cell>
          <cell r="B446" t="str">
            <v>11301</v>
          </cell>
        </row>
        <row r="447">
          <cell r="A447" t="str">
            <v>Fideicomiso de obligaciones laborales del CIMAT</v>
          </cell>
          <cell r="B447" t="str">
            <v>11302</v>
          </cell>
        </row>
        <row r="448">
          <cell r="A448" t="str">
            <v>Fideicomiso de investigación científica y de desarrollo tecnológico</v>
          </cell>
          <cell r="B448" t="str">
            <v>11303</v>
          </cell>
        </row>
        <row r="449">
          <cell r="A449" t="str">
            <v>Fideicomiso para pasivos laborales y primas de antigüedad para el personal del CIATEC</v>
          </cell>
          <cell r="B449" t="str">
            <v>11305</v>
          </cell>
        </row>
        <row r="450">
          <cell r="A450" t="str">
            <v>Fideicomiso CIATEC</v>
          </cell>
          <cell r="B450" t="str">
            <v>11306</v>
          </cell>
        </row>
        <row r="451">
          <cell r="A451" t="str">
            <v>Instituto Nacional para la Educación de los Adultos</v>
          </cell>
          <cell r="B451" t="str">
            <v>11310</v>
          </cell>
        </row>
        <row r="452">
          <cell r="A452" t="str">
            <v>Instituto Nacional de Lenguas Indígenas</v>
          </cell>
          <cell r="B452" t="str">
            <v>11311</v>
          </cell>
        </row>
        <row r="453">
          <cell r="A453" t="str">
            <v>Instituto Mexicano de Cinematografía</v>
          </cell>
          <cell r="B453" t="str">
            <v>11312</v>
          </cell>
        </row>
        <row r="454">
          <cell r="A454" t="str">
            <v>Fideicomiso fondo de inversión y estímulos al cine (FIDECINE)</v>
          </cell>
          <cell r="B454" t="str">
            <v>11313</v>
          </cell>
        </row>
        <row r="455">
          <cell r="A455" t="str">
            <v>Fideicomiso fondo para la producción cinematográfica de calidad (FOPROCINE)</v>
          </cell>
          <cell r="B455" t="str">
            <v>11314</v>
          </cell>
        </row>
        <row r="456">
          <cell r="A456" t="str">
            <v>Instituto Mexicano de la Juventud</v>
          </cell>
          <cell r="B456" t="str">
            <v>11318</v>
          </cell>
        </row>
        <row r="457">
          <cell r="A457" t="str">
            <v>Instituto Mexicano de la Radio</v>
          </cell>
          <cell r="B457" t="str">
            <v>11321</v>
          </cell>
        </row>
        <row r="458">
          <cell r="A458" t="str">
            <v>Comisión Nacional para la Mejora Continua de la Educación</v>
          </cell>
          <cell r="B458" t="str">
            <v>11323</v>
          </cell>
        </row>
        <row r="459">
          <cell r="A459" t="str">
            <v>Fondo de investigación científica y desarrollo tecnológico-INECOL</v>
          </cell>
          <cell r="B459">
            <v>11379</v>
          </cell>
        </row>
        <row r="460">
          <cell r="A460" t="str">
            <v>Patronato de Obras e Instalaciones del Instituto Politécnico Nacional</v>
          </cell>
          <cell r="B460" t="str">
            <v>11390</v>
          </cell>
        </row>
        <row r="461">
          <cell r="A461" t="str">
            <v>Fideicomiso N° 030051-4</v>
          </cell>
          <cell r="B461" t="str">
            <v>11404</v>
          </cell>
        </row>
        <row r="462">
          <cell r="A462" t="str">
            <v>Fondo de retiro voluntario y liquidaciones del personal de CIATEQ, A.C.</v>
          </cell>
          <cell r="B462" t="str">
            <v>11405</v>
          </cell>
        </row>
        <row r="463">
          <cell r="A463" t="str">
            <v>Televisión Metropolitana, S.A. de C.V.</v>
          </cell>
          <cell r="B463" t="str">
            <v>11425</v>
          </cell>
        </row>
        <row r="464">
          <cell r="A464" t="str">
            <v>Fondo de cooperación internacional en ciencia y tecnología</v>
          </cell>
          <cell r="B464" t="str">
            <v>11512</v>
          </cell>
        </row>
        <row r="465">
          <cell r="A465" t="str">
            <v>Fondo de desarrollo científico y tecnológico para el fomento de la producción y financiamiento de vivienda y el crecimiento del sector habitacional</v>
          </cell>
          <cell r="B465" t="str">
            <v>11513</v>
          </cell>
        </row>
        <row r="466">
          <cell r="A466" t="str">
            <v>Fondo de innovación tecnológica Secretaría de Economía – CONACYT</v>
          </cell>
          <cell r="B466" t="str">
            <v>11514</v>
          </cell>
        </row>
        <row r="467">
          <cell r="A467" t="str">
            <v>Fondo de investigación y desarrollo para la modernización tecnológica</v>
          </cell>
          <cell r="B467" t="str">
            <v>11515</v>
          </cell>
        </row>
        <row r="468">
          <cell r="A468" t="str">
            <v>Fondo institucional de fomento regional para el desarrollo científico, tecnológico, y de innovación</v>
          </cell>
          <cell r="B468" t="str">
            <v>11516</v>
          </cell>
        </row>
        <row r="469">
          <cell r="A469" t="str">
            <v>Fondo institucional del CONACYT (FOINS)</v>
          </cell>
          <cell r="B469" t="str">
            <v>11517</v>
          </cell>
        </row>
        <row r="470">
          <cell r="A470" t="str">
            <v>Fondo mixto CONACYT - Gobierno del Distrito Federal</v>
          </cell>
          <cell r="B470" t="str">
            <v>11518</v>
          </cell>
        </row>
        <row r="471">
          <cell r="A471" t="str">
            <v>Fondo mixto CONACYT - Gobierno del Estado de Chihuahua.</v>
          </cell>
          <cell r="B471" t="str">
            <v>11519</v>
          </cell>
        </row>
        <row r="472">
          <cell r="A472" t="str">
            <v>Fondo mixto CONACYT - Gobierno del Estado de México</v>
          </cell>
          <cell r="B472" t="str">
            <v>11520</v>
          </cell>
        </row>
        <row r="473">
          <cell r="A473" t="str">
            <v>Fondo mixto CONACYT - Gobierno del Estado de Oaxaca</v>
          </cell>
          <cell r="B473" t="str">
            <v>11521</v>
          </cell>
        </row>
        <row r="474">
          <cell r="A474" t="str">
            <v>Fondo mixto CONACYT - Gobierno del Estado de Veracruz de Ignacio de la Llave</v>
          </cell>
          <cell r="B474" t="str">
            <v>11522</v>
          </cell>
        </row>
        <row r="475">
          <cell r="A475" t="str">
            <v>Fondo mixto CONACYT - Gobierno Municipal de la Paz, Baja California Sur</v>
          </cell>
          <cell r="B475" t="str">
            <v>11523</v>
          </cell>
        </row>
        <row r="476">
          <cell r="A476" t="str">
            <v>Fondo mixto CONACYT - Gobierno Municipal de Puebla, Puebla</v>
          </cell>
          <cell r="B476" t="str">
            <v>11524</v>
          </cell>
        </row>
        <row r="477">
          <cell r="A477" t="str">
            <v>Fondo mixto CONACYT-Gobierno del Estado Aguascalientes</v>
          </cell>
          <cell r="B477" t="str">
            <v>11525</v>
          </cell>
        </row>
        <row r="478">
          <cell r="A478" t="str">
            <v>Fondo mixto CONACYT-Gobierno del Estado de Campeche</v>
          </cell>
          <cell r="B478" t="str">
            <v>11526</v>
          </cell>
        </row>
        <row r="479">
          <cell r="A479" t="str">
            <v>Fondo mixto CONACYT-Gobierno del Estado de Chiapas</v>
          </cell>
          <cell r="B479" t="str">
            <v>11527</v>
          </cell>
        </row>
        <row r="480">
          <cell r="A480" t="str">
            <v>Fondo mixto CONACYT-Gobierno del Estado de Coahuila de Zaragoza</v>
          </cell>
          <cell r="B480" t="str">
            <v>11528</v>
          </cell>
        </row>
        <row r="481">
          <cell r="A481" t="str">
            <v>Fondo mixto CONACYT-Gobierno del Estado de Colima</v>
          </cell>
          <cell r="B481" t="str">
            <v>11529</v>
          </cell>
        </row>
        <row r="482">
          <cell r="A482" t="str">
            <v>Fondo mixto CONACYT-Gobierno del Estado de Durango</v>
          </cell>
          <cell r="B482" t="str">
            <v>11530</v>
          </cell>
        </row>
        <row r="483">
          <cell r="A483" t="str">
            <v>Fondo mixto CONACYT-Gobierno del Estado de Guerrero</v>
          </cell>
          <cell r="B483" t="str">
            <v>11531</v>
          </cell>
        </row>
        <row r="484">
          <cell r="A484" t="str">
            <v>Fondo mixto CONACYT-Gobierno del Estado de Hidalgo</v>
          </cell>
          <cell r="B484" t="str">
            <v>11532</v>
          </cell>
        </row>
        <row r="485">
          <cell r="A485" t="str">
            <v>Fondo mixto CONACYT-Gobierno del Estado de Michoacán</v>
          </cell>
          <cell r="B485" t="str">
            <v>11533</v>
          </cell>
        </row>
        <row r="486">
          <cell r="A486" t="str">
            <v>Fondo mixto CONACYT-Gobierno del Estado de Quintana Roo</v>
          </cell>
          <cell r="B486" t="str">
            <v>11534</v>
          </cell>
        </row>
        <row r="487">
          <cell r="A487" t="str">
            <v>Fondo mixto CONACYT-Gobierno del Estado de Sinaloa</v>
          </cell>
          <cell r="B487" t="str">
            <v>11535</v>
          </cell>
        </row>
        <row r="488">
          <cell r="A488" t="str">
            <v>Fondo mixto CONACYT-Gobierno del Estado de Sonora</v>
          </cell>
          <cell r="B488" t="str">
            <v>11536</v>
          </cell>
        </row>
        <row r="489">
          <cell r="A489" t="str">
            <v>Fondo mixto CONACYT-Gobierno del Estado de Tabasco</v>
          </cell>
          <cell r="B489" t="str">
            <v>11537</v>
          </cell>
        </row>
        <row r="490">
          <cell r="A490" t="str">
            <v>Fondo mixto CONACYT-Gobierno del Estado de Tamaulipas</v>
          </cell>
          <cell r="B490" t="str">
            <v>11538</v>
          </cell>
        </row>
        <row r="491">
          <cell r="A491" t="str">
            <v>Fondo mixto CONACYT-Gobierno del Estado de Yucatán</v>
          </cell>
          <cell r="B491" t="str">
            <v>11539</v>
          </cell>
        </row>
        <row r="492">
          <cell r="A492" t="str">
            <v>Fondo mixto CONACYT-Gobierno Municipal de Ciudad Juárez Chihuahua</v>
          </cell>
          <cell r="B492" t="str">
            <v>11540</v>
          </cell>
        </row>
        <row r="493">
          <cell r="A493" t="str">
            <v>Fondo mixto de fomento a la investigación científica y tecnológica CONACYT-Gobierno del Estado Baja California</v>
          </cell>
          <cell r="B493" t="str">
            <v>11541</v>
          </cell>
        </row>
        <row r="494">
          <cell r="A494" t="str">
            <v>Fondo mixto de fomento a la investigación científica y tecnológica CONACYT-Gobierno del Estado de Baja California Sur</v>
          </cell>
          <cell r="B494" t="str">
            <v>11542</v>
          </cell>
        </row>
        <row r="495">
          <cell r="A495" t="str">
            <v>Fondo mixto de fomento a la investigación científica y tecnológica CONACYT-Gobierno del Estado de Guanajuato</v>
          </cell>
          <cell r="B495" t="str">
            <v>11543</v>
          </cell>
        </row>
        <row r="496">
          <cell r="A496" t="str">
            <v>Fondo mixto de fomento a la investigación científica y tecnológica CONACYT-Gobierno del Estado de Jalisco</v>
          </cell>
          <cell r="B496" t="str">
            <v>11544</v>
          </cell>
        </row>
        <row r="497">
          <cell r="A497" t="str">
            <v>Fondo mixto de fomento a la investigación científica y tecnológica CONACYT-Gobierno del Estado de Morelos</v>
          </cell>
          <cell r="B497" t="str">
            <v>11545</v>
          </cell>
        </row>
        <row r="498">
          <cell r="A498" t="str">
            <v>Fondo mixto de fomento a la investigación científica y tecnológica CONACYT-Gobierno del Estado de Nayarit</v>
          </cell>
          <cell r="B498" t="str">
            <v>11546</v>
          </cell>
        </row>
        <row r="499">
          <cell r="A499" t="str">
            <v>Fondo mixto de fomento a la investigación científica y tecnológica CONACYT-Gobierno del Estado de Nuevo León</v>
          </cell>
          <cell r="B499" t="str">
            <v>11547</v>
          </cell>
        </row>
        <row r="500">
          <cell r="A500" t="str">
            <v>Fondo mixto de fomento a la investigación científica y tecnológica CONACYT-Gobierno del Estado de Puebla</v>
          </cell>
          <cell r="B500" t="str">
            <v>11548</v>
          </cell>
        </row>
        <row r="501">
          <cell r="A501" t="str">
            <v>Fondo mixto de fomento a la investigación científica y tecnológica CONACYT-Gobierno del Estado de Querétaro</v>
          </cell>
          <cell r="B501" t="str">
            <v>11549</v>
          </cell>
        </row>
        <row r="502">
          <cell r="A502" t="str">
            <v>Fondo mixto de fomento a la investigación científica y tecnológica CONACYT-Gobierno del Estado de San Luis Potosí</v>
          </cell>
          <cell r="B502" t="str">
            <v>11550</v>
          </cell>
        </row>
        <row r="503">
          <cell r="A503" t="str">
            <v>Fondo mixto de fomento a la investigación científica y tecnológica CONACYT-Gobierno del Estado de Tlaxcala</v>
          </cell>
          <cell r="B503" t="str">
            <v>11551</v>
          </cell>
        </row>
        <row r="504">
          <cell r="A504" t="str">
            <v>Fondo mixto de fomento a la investigación científica y tecnológica CONACYT-Gobierno del Estado de Zacatecas</v>
          </cell>
          <cell r="B504" t="str">
            <v>11552</v>
          </cell>
        </row>
        <row r="505">
          <cell r="A505" t="str">
            <v>Fondo para el fomento y apoyo a la investigación científica y tecnológica en bioseguridad y biotecnología</v>
          </cell>
          <cell r="B505" t="str">
            <v>11553</v>
          </cell>
        </row>
        <row r="506">
          <cell r="A506" t="str">
            <v>Fondo sectorial CONACYT – INEGI</v>
          </cell>
          <cell r="B506" t="str">
            <v>11554</v>
          </cell>
        </row>
        <row r="507">
          <cell r="A507" t="str">
            <v>Fondo sectorial CONACYT - Secretaría de Energía - Hidrocarburos</v>
          </cell>
          <cell r="B507" t="str">
            <v>11555</v>
          </cell>
        </row>
        <row r="508">
          <cell r="A508" t="str">
            <v>Fondo sectorial CONACYT - Secretaría de Energía - Sustentabilidad energética</v>
          </cell>
          <cell r="B508" t="str">
            <v>11556</v>
          </cell>
        </row>
        <row r="509">
          <cell r="A509" t="str">
            <v>Fondo sectorial CONACYT - SEGOB - CNS para la seguridad pública</v>
          </cell>
          <cell r="B509" t="str">
            <v>11557</v>
          </cell>
        </row>
        <row r="510">
          <cell r="A510" t="str">
            <v>Fondo sectorial de innovación Secretaría de Economía - CONACYT</v>
          </cell>
          <cell r="B510" t="str">
            <v>11558</v>
          </cell>
        </row>
        <row r="511">
          <cell r="A511" t="str">
            <v>Fondo sectorial de investigación ambiental</v>
          </cell>
          <cell r="B511" t="str">
            <v>11559</v>
          </cell>
        </row>
        <row r="512">
          <cell r="A512" t="str">
            <v>Fondo sectorial de investigación en materias agrícola, pecuaria, acuacultura, agrobiotecnología y recursos fitogenéticos</v>
          </cell>
          <cell r="B512" t="str">
            <v>11560</v>
          </cell>
        </row>
        <row r="513">
          <cell r="A513" t="str">
            <v>Fondo sectorial de investigación en salud y seguridad social</v>
          </cell>
          <cell r="B513" t="str">
            <v>11561</v>
          </cell>
        </row>
        <row r="514">
          <cell r="A514" t="str">
            <v>Fondo sectorial de investigación INIFED - CONACYT</v>
          </cell>
          <cell r="B514" t="str">
            <v>11562</v>
          </cell>
        </row>
        <row r="515">
          <cell r="A515" t="str">
            <v>Fondo sectorial de investigación para el desarrollo aeroportuario y la navegación aérea</v>
          </cell>
          <cell r="B515" t="str">
            <v>11563</v>
          </cell>
        </row>
        <row r="516">
          <cell r="A516" t="str">
            <v>Fondo sectorial de investigación para el desarrollo social</v>
          </cell>
          <cell r="B516" t="str">
            <v>11564</v>
          </cell>
        </row>
        <row r="517">
          <cell r="A517" t="str">
            <v>Fondo sectorial de investigación para la educación</v>
          </cell>
          <cell r="B517" t="str">
            <v>11565</v>
          </cell>
        </row>
        <row r="518">
          <cell r="A518" t="str">
            <v>Fondo sectorial de investigación Secretaría de Relaciones Exteriores</v>
          </cell>
          <cell r="B518" t="str">
            <v>11566</v>
          </cell>
        </row>
        <row r="519">
          <cell r="A519" t="str">
            <v>Fondo sectorial de investigación y desarrollo en ciencias navales</v>
          </cell>
          <cell r="B519" t="str">
            <v>11567</v>
          </cell>
        </row>
        <row r="520">
          <cell r="A520" t="str">
            <v>Fondo sectorial de investigación y desarrollo INMUJERES-CONACYT</v>
          </cell>
          <cell r="B520" t="str">
            <v>11568</v>
          </cell>
        </row>
        <row r="521">
          <cell r="A521" t="str">
            <v>Fondo sectorial de investigación y desarrollo sobre el agua</v>
          </cell>
          <cell r="B521" t="str">
            <v>11569</v>
          </cell>
        </row>
        <row r="522">
          <cell r="A522" t="str">
            <v>Fondo sectorial de investigación, desarrollo tecnológico e innovación del Ejército y Fuerza Aérea Mexicanos, CONACYT – SEDENA</v>
          </cell>
          <cell r="B522" t="str">
            <v>11570</v>
          </cell>
        </row>
        <row r="523">
          <cell r="A523" t="str">
            <v>Fondo sectorial de investigación, desarrollo tecnológico e innovación en actividades espaciales, CONACYT – AEM</v>
          </cell>
          <cell r="B523" t="str">
            <v>11571</v>
          </cell>
        </row>
        <row r="524">
          <cell r="A524" t="str">
            <v>Fondo sectorial para investigación y desarrollo tecnológico en energía</v>
          </cell>
          <cell r="B524" t="str">
            <v>11572</v>
          </cell>
        </row>
        <row r="525">
          <cell r="A525" t="str">
            <v>Fondo sectorial para la investigación, el desarrollo y la innovación tecnológica en turismo</v>
          </cell>
          <cell r="B525" t="str">
            <v>11573</v>
          </cell>
        </row>
        <row r="526">
          <cell r="A526" t="str">
            <v>Fondo sectorial para la investigación, el desarrollo y la innovación tecnológica forestal</v>
          </cell>
          <cell r="B526" t="str">
            <v>11574</v>
          </cell>
        </row>
        <row r="527">
          <cell r="A527" t="str">
            <v>Fondo Sectorial de Investigación para la Evaluación de la Educación CONACYT-INEE</v>
          </cell>
          <cell r="B527" t="str">
            <v>11575</v>
          </cell>
        </row>
        <row r="528">
          <cell r="A528" t="str">
            <v>Fondo Sectorial de Investigación sobre Pobreza, Monitoreo y Evaluación CONACYT-CONEVAL</v>
          </cell>
          <cell r="B528" t="str">
            <v>11576</v>
          </cell>
        </row>
        <row r="529">
          <cell r="A529" t="str">
            <v>Administración del Patrimonio de la Beneficencia Pública (*)</v>
          </cell>
          <cell r="B529" t="str">
            <v>12001</v>
          </cell>
        </row>
        <row r="530">
          <cell r="A530" t="str">
            <v>Centro Nacional de Equidad de Género y Salud Reproductiva (*)</v>
          </cell>
          <cell r="B530" t="str">
            <v>12002</v>
          </cell>
        </row>
        <row r="531">
          <cell r="A531" t="str">
            <v>Centro Nacional de Excelencia Tecnológica en Salud (*)</v>
          </cell>
          <cell r="B531" t="str">
            <v>12003</v>
          </cell>
        </row>
        <row r="532">
          <cell r="A532" t="str">
            <v>Centro Nacional de la Transfusión Sanguínea (*)</v>
          </cell>
          <cell r="B532">
            <v>12004</v>
          </cell>
        </row>
        <row r="533">
          <cell r="A533" t="str">
            <v>Centro Nacional de Programas Preventivos y Control de Enfermedades (*)</v>
          </cell>
          <cell r="B533" t="str">
            <v>12005</v>
          </cell>
        </row>
        <row r="534">
          <cell r="A534" t="str">
            <v>Centro Nacional de Trasplantes (*)</v>
          </cell>
          <cell r="B534" t="str">
            <v>12006</v>
          </cell>
        </row>
        <row r="535">
          <cell r="A535" t="str">
            <v>Comisión Nacional contra las Adicciones (*)</v>
          </cell>
          <cell r="B535" t="str">
            <v>12007</v>
          </cell>
        </row>
        <row r="536">
          <cell r="A536" t="str">
            <v>Centro Nacional para la Prevención y el Control del VIH/SIDA (*)</v>
          </cell>
          <cell r="B536" t="str">
            <v>12008</v>
          </cell>
        </row>
        <row r="537">
          <cell r="A537" t="str">
            <v>Centro Nacional para la Salud de la Infancia y la Adolescencia (*)</v>
          </cell>
          <cell r="B537" t="str">
            <v>12009</v>
          </cell>
        </row>
        <row r="538">
          <cell r="A538" t="str">
            <v>Comisión Nacional de Bioética (*)</v>
          </cell>
          <cell r="B538" t="str">
            <v>12010</v>
          </cell>
        </row>
        <row r="539">
          <cell r="A539" t="str">
            <v>Servicios de Atención Psiquiátrica (*)</v>
          </cell>
          <cell r="B539" t="str">
            <v>12011</v>
          </cell>
        </row>
        <row r="540">
          <cell r="A540" t="str">
            <v>Instituto Nacional de Geriatría (*)</v>
          </cell>
          <cell r="B540" t="str">
            <v>12012</v>
          </cell>
        </row>
        <row r="541">
          <cell r="A541" t="str">
            <v>Fideicomiso DIF-Bosques de las Lomas</v>
          </cell>
          <cell r="B541" t="str">
            <v>12013</v>
          </cell>
        </row>
        <row r="542">
          <cell r="A542" t="str">
            <v>Centro Regional de Alta Especialidad de Chiapas</v>
          </cell>
          <cell r="B542" t="str">
            <v>12090</v>
          </cell>
        </row>
        <row r="543">
          <cell r="A543" t="str">
            <v>Centros de Integración Juvenil, A.C.</v>
          </cell>
          <cell r="B543" t="str">
            <v>12100</v>
          </cell>
        </row>
        <row r="544">
          <cell r="A544" t="str">
            <v>Comisión Nacional de Protección Social en Salud</v>
          </cell>
          <cell r="B544" t="str">
            <v>12102</v>
          </cell>
        </row>
        <row r="545">
          <cell r="A545" t="str">
            <v>Fideicomiso del Sistema de Protección Social en Salud</v>
          </cell>
          <cell r="B545" t="str">
            <v>12103</v>
          </cell>
        </row>
        <row r="546">
          <cell r="A546" t="str">
            <v>Comisión Federal para la Protección contra Riesgos Sanitarios</v>
          </cell>
          <cell r="B546" t="str">
            <v>12151</v>
          </cell>
        </row>
        <row r="547">
          <cell r="A547" t="str">
            <v>Hospital Juárez de México</v>
          </cell>
          <cell r="B547" t="str">
            <v>12190</v>
          </cell>
        </row>
        <row r="548">
          <cell r="A548" t="str">
            <v>Hospital General "Dr. Manuel Gea González"</v>
          </cell>
          <cell r="B548" t="str">
            <v>12195</v>
          </cell>
        </row>
        <row r="549">
          <cell r="A549" t="str">
            <v>Hospital General de México "Dr. Eduardo Liceaga"</v>
          </cell>
          <cell r="B549" t="str">
            <v>12197</v>
          </cell>
        </row>
        <row r="550">
          <cell r="A550" t="str">
            <v>Hospital Infantil de México Federico Gómez</v>
          </cell>
          <cell r="B550" t="str">
            <v>12200</v>
          </cell>
        </row>
        <row r="551">
          <cell r="A551" t="str">
            <v>Hospital Regional de Alta Especialidad del Bajío</v>
          </cell>
          <cell r="B551" t="str">
            <v>12210</v>
          </cell>
        </row>
        <row r="552">
          <cell r="A552" t="str">
            <v>Hospital Regional de Alta Especialidad de Oaxaca</v>
          </cell>
          <cell r="B552" t="str">
            <v>12211</v>
          </cell>
        </row>
        <row r="553">
          <cell r="A553" t="str">
            <v>Hospital Regional de Alta Especialidad de la Península de Yucatán</v>
          </cell>
          <cell r="B553" t="str">
            <v>12212</v>
          </cell>
        </row>
        <row r="554">
          <cell r="A554" t="str">
            <v>Hospital Regional de Alta Especialidad de Ciudad Victoria "Bicentenario 2010"</v>
          </cell>
          <cell r="B554" t="str">
            <v>12213</v>
          </cell>
        </row>
        <row r="555">
          <cell r="A555" t="str">
            <v>Hospital Regional de Alta Especialidad de Ixtapaluca</v>
          </cell>
          <cell r="B555" t="str">
            <v>12214</v>
          </cell>
        </row>
        <row r="556">
          <cell r="A556" t="str">
            <v>Instituto Nacional de Cancerología</v>
          </cell>
          <cell r="B556" t="str">
            <v>12215</v>
          </cell>
        </row>
        <row r="557">
          <cell r="A557" t="str">
            <v>Instituto Nacional de Cardiología Ignacio Chávez</v>
          </cell>
          <cell r="B557" t="str">
            <v>12220</v>
          </cell>
        </row>
        <row r="558">
          <cell r="A558" t="str">
            <v>Instituto Nacional de Enfermedades Respiratorias Ismael Cosío Villegas</v>
          </cell>
          <cell r="B558" t="str">
            <v>12223</v>
          </cell>
        </row>
        <row r="559">
          <cell r="A559" t="str">
            <v>Instituto Nacional de Ciencias Médicas y Nutrición Salvador Zubirán</v>
          </cell>
          <cell r="B559" t="str">
            <v>12226</v>
          </cell>
        </row>
        <row r="560">
          <cell r="A560" t="str">
            <v>Instituto Nacional de Neurología y Neurocirugía Manuel Velasco Suárez</v>
          </cell>
          <cell r="B560" t="str">
            <v>12230</v>
          </cell>
        </row>
        <row r="561">
          <cell r="A561" t="str">
            <v>Instituto Nacional de Pediatría</v>
          </cell>
          <cell r="B561">
            <v>12245</v>
          </cell>
        </row>
        <row r="562">
          <cell r="A562" t="str">
            <v>Instituto Nacional de Perinatología Isidro Espinosa de los Reyes</v>
          </cell>
          <cell r="B562" t="str">
            <v>12250</v>
          </cell>
        </row>
        <row r="563">
          <cell r="A563" t="str">
            <v>Instituto Nacional de Salud Pública</v>
          </cell>
          <cell r="B563" t="str">
            <v>12270</v>
          </cell>
        </row>
        <row r="564">
          <cell r="A564" t="str">
            <v>Laboratorios de Biológicos y Reactivos de México, S.A. de C.V.</v>
          </cell>
          <cell r="B564" t="str">
            <v>12277</v>
          </cell>
        </row>
        <row r="565">
          <cell r="A565" t="str">
            <v>Instituto Nacional de Psiquiatría Ramón de la Fuente Muñiz</v>
          </cell>
          <cell r="B565" t="str">
            <v>12295</v>
          </cell>
        </row>
        <row r="566">
          <cell r="A566" t="str">
            <v>Instituto Nacional de Rehabilitación Luis Guillermo Ibarra Ibarra</v>
          </cell>
          <cell r="B566">
            <v>12329</v>
          </cell>
        </row>
        <row r="567">
          <cell r="A567" t="str">
            <v>Fideprotesis</v>
          </cell>
          <cell r="B567" t="str">
            <v>12330</v>
          </cell>
        </row>
        <row r="568">
          <cell r="A568" t="str">
            <v>Sistema Nacional para el Desarrollo Integral de la Familia</v>
          </cell>
          <cell r="B568" t="str">
            <v>12360</v>
          </cell>
        </row>
        <row r="569">
          <cell r="A569" t="str">
            <v>Instituto Nacional de Medicina Genómica</v>
          </cell>
          <cell r="B569" t="str">
            <v>12370</v>
          </cell>
        </row>
        <row r="570">
          <cell r="A570" t="str">
            <v>Comisión Nacional de los Salarios Mínimos</v>
          </cell>
          <cell r="B570" t="str">
            <v>14075</v>
          </cell>
        </row>
        <row r="571">
          <cell r="A571" t="str">
            <v>Junta Federal de Conciliación y Arbitraje</v>
          </cell>
          <cell r="B571" t="str">
            <v>14100</v>
          </cell>
        </row>
        <row r="572">
          <cell r="A572" t="str">
            <v>Procuraduría Federal de la Defensa del Trabajo</v>
          </cell>
          <cell r="B572" t="str">
            <v>14111</v>
          </cell>
        </row>
        <row r="573">
          <cell r="A573" t="str">
            <v>Instituto del Fondo Nacional para el Consumo de los Trabajadores</v>
          </cell>
          <cell r="B573" t="str">
            <v>14120</v>
          </cell>
        </row>
        <row r="574">
          <cell r="A574" t="str">
            <v>Fideicomiso de administración e inversión para pensiones de los trabajadores</v>
          </cell>
          <cell r="B574" t="str">
            <v>14221</v>
          </cell>
        </row>
        <row r="575">
          <cell r="A575" t="str">
            <v>Fideicomiso de inversión y administración de primas de antigüedad de los trabajadores</v>
          </cell>
          <cell r="B575" t="str">
            <v>14222</v>
          </cell>
        </row>
        <row r="576">
          <cell r="A576" t="str">
            <v>Fideicomiso de administración y garantía complementaria Fondo 95</v>
          </cell>
          <cell r="B576" t="str">
            <v>15001</v>
          </cell>
        </row>
        <row r="577">
          <cell r="A577" t="str">
            <v>Fideicomiso de apoyo a los propietarios rurales en Chiapas (FIAPAR)</v>
          </cell>
          <cell r="B577" t="str">
            <v>15002</v>
          </cell>
        </row>
        <row r="578">
          <cell r="A578" t="str">
            <v>Fideicomiso para el desarrollo de la región Sur-Sureste (Fidesur)</v>
          </cell>
          <cell r="B578" t="str">
            <v>15005</v>
          </cell>
        </row>
        <row r="579">
          <cell r="A579" t="str">
            <v>Fideicomiso para el desarrollo regional Noreste (Fidenor-Este)</v>
          </cell>
          <cell r="B579" t="str">
            <v>15006</v>
          </cell>
        </row>
        <row r="580">
          <cell r="A580" t="str">
            <v>Fondo de desarrollo regional sustentable de Estados y Municipios mineros</v>
          </cell>
          <cell r="B580" t="str">
            <v>15007</v>
          </cell>
        </row>
        <row r="581">
          <cell r="A581" t="str">
            <v>Fondo para el ordenamiento de la propiedad rural</v>
          </cell>
          <cell r="B581" t="str">
            <v>15008</v>
          </cell>
        </row>
        <row r="582">
          <cell r="A582" t="str">
            <v>Instituto Nacional del Suelo Sustentable</v>
          </cell>
          <cell r="B582" t="str">
            <v>15075</v>
          </cell>
        </row>
        <row r="583">
          <cell r="A583" t="str">
            <v>Fondo de ahorro para los trabajadores de CORETT</v>
          </cell>
          <cell r="B583" t="str">
            <v>15076</v>
          </cell>
        </row>
        <row r="584">
          <cell r="A584" t="str">
            <v>Fideicomiso Fondo Nacional de Fomento Ejidal</v>
          </cell>
          <cell r="B584" t="str">
            <v>15100</v>
          </cell>
        </row>
        <row r="585">
          <cell r="A585" t="str">
            <v>Fideicomiso traslativo de dominio uerto los Cabos</v>
          </cell>
          <cell r="B585" t="str">
            <v>15101</v>
          </cell>
        </row>
        <row r="586">
          <cell r="A586" t="str">
            <v>Procuraduría Agraria</v>
          </cell>
          <cell r="B586" t="str">
            <v>15105</v>
          </cell>
        </row>
        <row r="587">
          <cell r="A587" t="str">
            <v>Registro Agrario Nacional</v>
          </cell>
          <cell r="B587" t="str">
            <v>15111</v>
          </cell>
        </row>
        <row r="588">
          <cell r="A588" t="str">
            <v>Fideicomiso para apoyar los programas, proyectos y acciones ambientales de la megalópolis</v>
          </cell>
          <cell r="B588" t="str">
            <v>16001</v>
          </cell>
        </row>
        <row r="589">
          <cell r="A589" t="str">
            <v>Fondo Mexicano para la conservación de la naturaleza</v>
          </cell>
          <cell r="B589" t="str">
            <v>16002</v>
          </cell>
        </row>
        <row r="590">
          <cell r="A590" t="str">
            <v>Fondo para el cambio climático</v>
          </cell>
          <cell r="B590" t="str">
            <v>16003</v>
          </cell>
        </row>
        <row r="591">
          <cell r="A591" t="str">
            <v>Fondo para la biodiversidad</v>
          </cell>
          <cell r="B591" t="str">
            <v>16004</v>
          </cell>
        </row>
        <row r="592">
          <cell r="A592" t="str">
            <v>Mandato para remediación ambiental</v>
          </cell>
          <cell r="B592" t="str">
            <v>16005</v>
          </cell>
        </row>
        <row r="593">
          <cell r="A593" t="str">
            <v>Comisión Nacional del Agua</v>
          </cell>
          <cell r="B593" t="str">
            <v>16101</v>
          </cell>
        </row>
        <row r="594">
          <cell r="A594" t="str">
            <v>Fideicomiso irrevocable de administración y fuente de pago, No. 1928.- para apoyar el proyecto de saneamiento del Valle de México</v>
          </cell>
          <cell r="B594" t="str">
            <v>16102</v>
          </cell>
        </row>
        <row r="595">
          <cell r="A595" t="str">
            <v>Mandato del Túnel Emisor Oriente (TEO)</v>
          </cell>
          <cell r="B595" t="str">
            <v>16103</v>
          </cell>
        </row>
        <row r="596">
          <cell r="A596" t="str">
            <v>Instituto Mexicano de Tecnología del Agua</v>
          </cell>
          <cell r="B596" t="str">
            <v>16111</v>
          </cell>
        </row>
        <row r="597">
          <cell r="A597" t="str">
            <v>Fondo de investigación científica y desarrollo tecnológico del Instituto Mexicano de Tecnología del Agua</v>
          </cell>
          <cell r="B597" t="str">
            <v>16112</v>
          </cell>
        </row>
        <row r="598">
          <cell r="A598" t="str">
            <v>Instituto Nacional de Ecología y Cambio Climático</v>
          </cell>
          <cell r="B598" t="str">
            <v>16121</v>
          </cell>
        </row>
        <row r="599">
          <cell r="A599" t="str">
            <v>Procuraduría Federal de Protección al Ambiente</v>
          </cell>
          <cell r="B599" t="str">
            <v>16131</v>
          </cell>
        </row>
        <row r="600">
          <cell r="A600" t="str">
            <v>Comisión Nacional de Áreas Naturales Protegidas</v>
          </cell>
          <cell r="B600" t="str">
            <v>16151</v>
          </cell>
        </row>
        <row r="601">
          <cell r="A601" t="str">
            <v>Fideicomiso de administración, inversión y pago número 013 ANP Valle de Bravo</v>
          </cell>
          <cell r="B601" t="str">
            <v>16152</v>
          </cell>
        </row>
        <row r="602">
          <cell r="A602" t="str">
            <v>Comisión Nacional Forestal</v>
          </cell>
          <cell r="B602" t="str">
            <v>16161</v>
          </cell>
        </row>
        <row r="603">
          <cell r="A603" t="str">
            <v>Agencia Nacional de Seguridad Industrial y de Protección al Medio Ambiente del Sector Hidrocarburos</v>
          </cell>
          <cell r="B603" t="str">
            <v>16211</v>
          </cell>
        </row>
        <row r="604">
          <cell r="A604" t="str">
            <v>Fideicomiso Público de Administración y Pago</v>
          </cell>
          <cell r="B604" t="str">
            <v>16212</v>
          </cell>
        </row>
        <row r="605">
          <cell r="A605" t="str">
            <v>Fondo de auxilio económico a familiares de las víctimas de homicidio de mujeres en el Municipio de Juárez, Chihuahua</v>
          </cell>
          <cell r="B605" t="str">
            <v>17007</v>
          </cell>
        </row>
        <row r="606">
          <cell r="A606" t="str">
            <v>Mandato de administración para recompensas de la Procuraduría General de la Republica</v>
          </cell>
          <cell r="B606" t="str">
            <v>17008</v>
          </cell>
        </row>
        <row r="607">
          <cell r="A607" t="str">
            <v>Instituto Nacional de Ciencias Penales</v>
          </cell>
          <cell r="B607" t="str">
            <v>17110</v>
          </cell>
        </row>
        <row r="608">
          <cell r="A608" t="str">
            <v>Fondo de ahorro capitalizable para los trabajadores operativos del INACIPE</v>
          </cell>
          <cell r="B608" t="str">
            <v>17111</v>
          </cell>
        </row>
        <row r="609">
          <cell r="A609" t="str">
            <v>Comisión Nacional de Hidrocarburos</v>
          </cell>
          <cell r="B609" t="str">
            <v>18001</v>
          </cell>
        </row>
        <row r="610">
          <cell r="A610" t="str">
            <v>Fideicomiso de la Comisión Nacional de Hidrocarburos</v>
          </cell>
          <cell r="B610" t="str">
            <v>18002</v>
          </cell>
        </row>
        <row r="611">
          <cell r="A611" t="str">
            <v>Fondo de servicio universal eléctrico</v>
          </cell>
          <cell r="B611" t="str">
            <v>18010</v>
          </cell>
        </row>
        <row r="612">
          <cell r="A612" t="str">
            <v>Fondo para la transición energética y el aprovechamiento sustentable de la energía</v>
          </cell>
          <cell r="B612" t="str">
            <v>18011</v>
          </cell>
        </row>
        <row r="613">
          <cell r="A613" t="str">
            <v>Comisión Nacional de Seguridad Nuclear y Salvaguardias</v>
          </cell>
          <cell r="B613" t="str">
            <v>18100</v>
          </cell>
        </row>
        <row r="614">
          <cell r="A614" t="str">
            <v>Comisión Reguladora de Energía</v>
          </cell>
          <cell r="B614" t="str">
            <v>18111</v>
          </cell>
        </row>
        <row r="615">
          <cell r="A615" t="str">
            <v>Centro Nacional de Control del Gas Natural</v>
          </cell>
          <cell r="B615" t="str">
            <v>18112</v>
          </cell>
        </row>
        <row r="616">
          <cell r="A616" t="str">
            <v>Fideicomiso de la Comisión Reguladora de Energía</v>
          </cell>
          <cell r="B616" t="str">
            <v>18113</v>
          </cell>
        </row>
        <row r="617">
          <cell r="A617" t="str">
            <v>Comisión Federal de Electricidad</v>
          </cell>
          <cell r="B617" t="str">
            <v>18164</v>
          </cell>
        </row>
        <row r="618">
          <cell r="A618" t="str">
            <v>Fideicomiso de administración de gastos previos</v>
          </cell>
          <cell r="B618" t="str">
            <v>18167</v>
          </cell>
        </row>
        <row r="619">
          <cell r="A619" t="str">
            <v>Fideicomiso de administración y traslativo de dominio (Obras de Infraestructura para el Sistema Eléctrico Federal)</v>
          </cell>
          <cell r="B619" t="str">
            <v>18168</v>
          </cell>
        </row>
        <row r="620">
          <cell r="A620" t="str">
            <v>Fideicomiso para el ahorro de energía eléctrica</v>
          </cell>
          <cell r="B620" t="str">
            <v>18169</v>
          </cell>
        </row>
        <row r="621">
          <cell r="A621" t="str">
            <v>Fideicomiso para la constitución de un fondo revolvente de financiamiento para el programa de aislamiento térmico de la vivienda en el Valle de Mexicali, B.C. (FIPATERM Mexicali)</v>
          </cell>
          <cell r="B621" t="str">
            <v>18170</v>
          </cell>
        </row>
        <row r="622">
          <cell r="A622" t="str">
            <v>Comisión Nacional para el Uso Eficiente de la Energía</v>
          </cell>
          <cell r="B622" t="str">
            <v>18191</v>
          </cell>
        </row>
        <row r="623">
          <cell r="A623" t="str">
            <v>Compañía Mexicana de Exploraciones, S.A. de C.V.</v>
          </cell>
          <cell r="B623" t="str">
            <v>18200</v>
          </cell>
        </row>
        <row r="624">
          <cell r="A624" t="str">
            <v>Instituto Nacional de Electricidad y Energías Limpias</v>
          </cell>
          <cell r="B624" t="str">
            <v>18470</v>
          </cell>
        </row>
        <row r="625">
          <cell r="A625" t="str">
            <v>Fideicomiso para el apoyo a la investigación científica y desarrollo tecnológico del Instituto de Investigaciones Eléctricas</v>
          </cell>
          <cell r="B625" t="str">
            <v>18471</v>
          </cell>
        </row>
        <row r="626">
          <cell r="A626" t="str">
            <v>Fondo de primas de antigüedad, beneficios al retiro y jubilaciones del Instituto de Investigaciones Eléctricas</v>
          </cell>
          <cell r="B626" t="str">
            <v>18472</v>
          </cell>
        </row>
        <row r="627">
          <cell r="A627" t="str">
            <v>Instituto Mexicano del Petróleo</v>
          </cell>
          <cell r="B627" t="str">
            <v>18474</v>
          </cell>
        </row>
        <row r="628">
          <cell r="A628" t="str">
            <v>Instituto Nacional de Investigaciones Nucleares</v>
          </cell>
          <cell r="B628" t="str">
            <v>18476</v>
          </cell>
        </row>
        <row r="629">
          <cell r="A629" t="str">
            <v>Pemex Logística</v>
          </cell>
          <cell r="B629" t="str">
            <v>18570</v>
          </cell>
        </row>
        <row r="630">
          <cell r="A630" t="str">
            <v>Pemex Fertilizantes</v>
          </cell>
          <cell r="B630" t="str">
            <v>18571</v>
          </cell>
        </row>
        <row r="631">
          <cell r="A631" t="str">
            <v>Petróleos Mexicanos</v>
          </cell>
          <cell r="B631" t="str">
            <v>18572</v>
          </cell>
        </row>
        <row r="632">
          <cell r="A632" t="str">
            <v>Pemex Exploración y Producción</v>
          </cell>
          <cell r="B632" t="str">
            <v>18575</v>
          </cell>
        </row>
        <row r="633">
          <cell r="A633" t="str">
            <v>Fondo laboral PEMEX</v>
          </cell>
          <cell r="B633" t="str">
            <v>18671</v>
          </cell>
        </row>
        <row r="634">
          <cell r="A634" t="str">
            <v>Fid. 294.- Colonia Petrolera José Escandón</v>
          </cell>
          <cell r="B634" t="str">
            <v>18672</v>
          </cell>
        </row>
        <row r="635">
          <cell r="A635" t="str">
            <v>Fideicomiso para apoyo a la investigación científica y desarrollo tecnológico</v>
          </cell>
          <cell r="B635" t="str">
            <v>18674</v>
          </cell>
        </row>
        <row r="636">
          <cell r="A636" t="str">
            <v>Fideicomiso para pensionados del IMP</v>
          </cell>
          <cell r="B636" t="str">
            <v>18675</v>
          </cell>
        </row>
        <row r="637">
          <cell r="A637" t="str">
            <v>Fideicomiso plan de pensiones para el personal activo del IMP</v>
          </cell>
          <cell r="B637" t="str">
            <v>18676</v>
          </cell>
        </row>
        <row r="638">
          <cell r="A638" t="str">
            <v>Fondo de ahorro</v>
          </cell>
          <cell r="B638" t="str">
            <v>18677</v>
          </cell>
        </row>
        <row r="639">
          <cell r="A639" t="str">
            <v>Pemex Transformación Industrial</v>
          </cell>
          <cell r="B639" t="str">
            <v>18679</v>
          </cell>
        </row>
        <row r="640">
          <cell r="A640" t="str">
            <v>Terrenos para Industrias, S.A.</v>
          </cell>
          <cell r="B640" t="str">
            <v>18680</v>
          </cell>
        </row>
        <row r="641">
          <cell r="A641" t="str">
            <v>Contrato especifico abierto para la construcción y suministro de remolcadores, chalanes y embarcaciones multipropósito para la flota menor de Pemex Refinación</v>
          </cell>
          <cell r="B641" t="str">
            <v>18681</v>
          </cell>
        </row>
        <row r="642">
          <cell r="A642" t="str">
            <v>Coordinación Nacional de Becas para el Bienestar Benito Juárez</v>
          </cell>
          <cell r="B642" t="str">
            <v>20001</v>
          </cell>
        </row>
        <row r="643">
          <cell r="A643" t="str">
            <v>Comisión Nacional de las Zonas Áridas</v>
          </cell>
          <cell r="B643" t="str">
            <v>20090</v>
          </cell>
        </row>
        <row r="644">
          <cell r="A644" t="str">
            <v>Instituto Nacional de la Economía Social</v>
          </cell>
          <cell r="B644" t="str">
            <v>20100</v>
          </cell>
        </row>
        <row r="645">
          <cell r="A645" t="str">
            <v>Comisión Nacional de Vivienda</v>
          </cell>
          <cell r="B645" t="str">
            <v>20120</v>
          </cell>
        </row>
        <row r="646">
          <cell r="A646" t="str">
            <v>Liconsa, S.A. de C.V.</v>
          </cell>
          <cell r="B646" t="str">
            <v>20143</v>
          </cell>
        </row>
        <row r="647">
          <cell r="A647" t="str">
            <v>Diconsa, S.A. de C.V.</v>
          </cell>
          <cell r="B647" t="str">
            <v>20150</v>
          </cell>
        </row>
        <row r="648">
          <cell r="A648" t="str">
            <v>Consejo Nacional de Evaluación de la Política de Desarrollo Social</v>
          </cell>
          <cell r="B648" t="str">
            <v>20237</v>
          </cell>
        </row>
        <row r="649">
          <cell r="A649" t="str">
            <v>Fideicomiso Fondo Nacional de Habitaciones Populares</v>
          </cell>
          <cell r="B649" t="str">
            <v>20285</v>
          </cell>
        </row>
        <row r="650">
          <cell r="A650" t="str">
            <v>Fondo Nacional para el Fomento de las Artesanías</v>
          </cell>
          <cell r="B650" t="str">
            <v>20312</v>
          </cell>
        </row>
        <row r="651">
          <cell r="A651" t="str">
            <v>Instituto Nacional de las Personas Adultas Mayores</v>
          </cell>
          <cell r="B651" t="str">
            <v>20410</v>
          </cell>
        </row>
        <row r="652">
          <cell r="A652" t="str">
            <v>Instituto Nacional de Desarrollo Social</v>
          </cell>
          <cell r="B652" t="str">
            <v>20999</v>
          </cell>
        </row>
        <row r="653">
          <cell r="A653" t="str">
            <v>Corporación de Servicios al Turista Ángeles Verdes (*)</v>
          </cell>
          <cell r="B653" t="str">
            <v>21001</v>
          </cell>
        </row>
        <row r="654">
          <cell r="A654" t="str">
            <v>Instituto de Competitividad Turística (*)</v>
          </cell>
          <cell r="B654" t="str">
            <v>21002</v>
          </cell>
        </row>
        <row r="655">
          <cell r="A655" t="str">
            <v>Fideicomiso Ángeles Verdes</v>
          </cell>
          <cell r="B655" t="str">
            <v>21003</v>
          </cell>
        </row>
        <row r="656">
          <cell r="A656" t="str">
            <v>Fondo Mixto Ciudades Coloniales</v>
          </cell>
          <cell r="B656" t="str">
            <v>21005</v>
          </cell>
        </row>
        <row r="657">
          <cell r="A657" t="str">
            <v>Fondo Mixto de Acapulco</v>
          </cell>
          <cell r="B657" t="str">
            <v>21006</v>
          </cell>
        </row>
        <row r="658">
          <cell r="A658" t="str">
            <v>Fondo Mixto de Cozumel, Quintana Roo</v>
          </cell>
          <cell r="B658" t="str">
            <v>21007</v>
          </cell>
        </row>
        <row r="659">
          <cell r="A659" t="str">
            <v>Fondo Mixto de Mazatlán</v>
          </cell>
          <cell r="B659" t="str">
            <v>21008</v>
          </cell>
        </row>
        <row r="660">
          <cell r="A660" t="str">
            <v>Fondo Mixto del Estado de Morelos</v>
          </cell>
          <cell r="B660" t="str">
            <v>21009</v>
          </cell>
        </row>
        <row r="661">
          <cell r="A661" t="str">
            <v>Fondo Mixto Mundo Maya</v>
          </cell>
          <cell r="B661" t="str">
            <v>21010</v>
          </cell>
        </row>
        <row r="662">
          <cell r="A662" t="str">
            <v>FONATUR Constructora, S.A. de C.V.</v>
          </cell>
          <cell r="B662" t="str">
            <v>21068</v>
          </cell>
        </row>
        <row r="663">
          <cell r="A663" t="str">
            <v>Fondo Nacional de Fomento al Turismo</v>
          </cell>
          <cell r="B663" t="str">
            <v>21160</v>
          </cell>
        </row>
        <row r="664">
          <cell r="A664" t="str">
            <v xml:space="preserve">Espacios Públicos y Equipamiento Urbano, S.A. de C.V. </v>
          </cell>
          <cell r="B664" t="str">
            <v>21161</v>
          </cell>
        </row>
        <row r="665">
          <cell r="A665" t="str">
            <v>Fideicomiso Barrancas del Cobre</v>
          </cell>
          <cell r="B665" t="str">
            <v>21162</v>
          </cell>
        </row>
        <row r="666">
          <cell r="A666" t="str">
            <v>Fideicomiso de reserva para el pago de pensiones o jubilaciones y primas de antigüedad</v>
          </cell>
          <cell r="B666" t="str">
            <v>21163</v>
          </cell>
        </row>
        <row r="667">
          <cell r="A667" t="str">
            <v>Fideicomiso para los trabajadores del Hotel Exconvento Santa Catarina</v>
          </cell>
          <cell r="B667" t="str">
            <v>21164</v>
          </cell>
        </row>
        <row r="668">
          <cell r="A668" t="str">
            <v>Fideicomiso para trabajadores de Nacional Hotelera Baja California, S. A.</v>
          </cell>
          <cell r="B668" t="str">
            <v>21165</v>
          </cell>
        </row>
        <row r="669">
          <cell r="A669" t="str">
            <v>Consejo de Promoción Turística de México, S.A. de C. V.</v>
          </cell>
          <cell r="B669" t="str">
            <v>21355</v>
          </cell>
        </row>
        <row r="670">
          <cell r="A670" t="str">
            <v>FONATUR Infraestructura, S.A. de C.V.</v>
          </cell>
          <cell r="B670" t="str">
            <v>21364</v>
          </cell>
        </row>
        <row r="671">
          <cell r="A671" t="str">
            <v>FONATUR Tren Maya, S.A. de C.V.</v>
          </cell>
          <cell r="B671" t="str">
            <v>21372</v>
          </cell>
        </row>
        <row r="672">
          <cell r="A672" t="str">
            <v>Instituto Nacional Electoral</v>
          </cell>
          <cell r="B672" t="str">
            <v>22100</v>
          </cell>
        </row>
        <row r="673">
          <cell r="A673" t="str">
            <v>Secretariado Ejecutivo del Sistema Nacional de Seguridad Pública</v>
          </cell>
          <cell r="B673" t="str">
            <v>22103</v>
          </cell>
        </row>
        <row r="674">
          <cell r="A674"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674" t="str">
            <v>22200</v>
          </cell>
        </row>
        <row r="675">
          <cell r="A675" t="str">
            <v>Contrato de fideicomiso con número 108601 con el Banco Nacional del Ejército, Fuerza Aérea y Armada, S.N.C. (BANJERCITO), para la administración del Fondo por concepto de las aportaciones para el cumplimiento del programa del pasivo laboral</v>
          </cell>
          <cell r="B675" t="str">
            <v>22201</v>
          </cell>
        </row>
        <row r="676">
          <cell r="A676" t="str">
            <v>Morena</v>
          </cell>
          <cell r="B676" t="str">
            <v>22300</v>
          </cell>
        </row>
        <row r="677">
          <cell r="A677" t="str">
            <v>Movimiento Ciudadano</v>
          </cell>
          <cell r="B677" t="str">
            <v>22310</v>
          </cell>
        </row>
        <row r="678">
          <cell r="A678" t="str">
            <v>Partido Acción Nacional</v>
          </cell>
          <cell r="B678" t="str">
            <v>22330</v>
          </cell>
        </row>
        <row r="679">
          <cell r="A679" t="str">
            <v>Partido de la Revolución Democrática</v>
          </cell>
          <cell r="B679" t="str">
            <v>22340</v>
          </cell>
        </row>
        <row r="680">
          <cell r="A680" t="str">
            <v>Partido del Trabajo</v>
          </cell>
          <cell r="B680" t="str">
            <v>22350</v>
          </cell>
        </row>
        <row r="681">
          <cell r="A681" t="str">
            <v>Partido Revolucionario Institucional</v>
          </cell>
          <cell r="B681" t="str">
            <v>22370</v>
          </cell>
        </row>
        <row r="682">
          <cell r="A682" t="str">
            <v>Partido Verde Ecologista de México</v>
          </cell>
          <cell r="B682" t="str">
            <v>22380</v>
          </cell>
        </row>
        <row r="683">
          <cell r="A683" t="str">
            <v>Autoridad Educativa Federal en la Ciudad de México</v>
          </cell>
          <cell r="B683" t="str">
            <v>25101</v>
          </cell>
        </row>
        <row r="684">
          <cell r="A684" t="str">
            <v>Instituto de Administración y Avalúos de Bienes Nacionales (*)</v>
          </cell>
          <cell r="B684" t="str">
            <v>27001</v>
          </cell>
        </row>
        <row r="685">
          <cell r="A685" t="str">
            <v>Guardia Nacional</v>
          </cell>
          <cell r="B685" t="str">
            <v>28001</v>
          </cell>
        </row>
        <row r="686">
          <cell r="A686" t="str">
            <v>Universidad Autónoma Chapingo</v>
          </cell>
          <cell r="B686" t="str">
            <v>29004</v>
          </cell>
        </row>
        <row r="687">
          <cell r="A687" t="str">
            <v>Universidad Pedagógica Nacional</v>
          </cell>
          <cell r="B687" t="str">
            <v>29010</v>
          </cell>
        </row>
        <row r="688">
          <cell r="A688" t="str">
            <v>Fondo de fomento para la investigación científica y el desarrollo tecnológico de la Universidad Pedagógica Nacional</v>
          </cell>
          <cell r="B688" t="str">
            <v>29011</v>
          </cell>
        </row>
        <row r="689">
          <cell r="A689" t="str">
            <v>Tribunal Superior Agrario</v>
          </cell>
          <cell r="B689" t="str">
            <v>31100</v>
          </cell>
        </row>
        <row r="690">
          <cell r="A690" t="str">
            <v>Tribunal Federal de Justicia Administrativa</v>
          </cell>
          <cell r="B690" t="str">
            <v>32100</v>
          </cell>
        </row>
        <row r="691">
          <cell r="A691" t="str">
            <v>Comisión Nacional de los Derechos Humanos</v>
          </cell>
          <cell r="B691" t="str">
            <v>35100</v>
          </cell>
        </row>
        <row r="692">
          <cell r="A692" t="str">
            <v>Servicio de Protección Federal</v>
          </cell>
          <cell r="B692" t="str">
            <v>36001</v>
          </cell>
        </row>
        <row r="693">
          <cell r="A693" t="str">
            <v>Prevención y Readaptación Social</v>
          </cell>
          <cell r="B693" t="str">
            <v>36700</v>
          </cell>
        </row>
        <row r="694">
          <cell r="A694" t="str">
            <v>Instituto Nacional de Estadística y Geografía</v>
          </cell>
          <cell r="B694" t="str">
            <v>40100</v>
          </cell>
        </row>
        <row r="695">
          <cell r="A695" t="str">
            <v>Comisión Nacional de Arbitraje Médico</v>
          </cell>
          <cell r="B695" t="str">
            <v>42207</v>
          </cell>
        </row>
        <row r="696">
          <cell r="A696" t="str">
            <v>Secretaría Ejecutiva del Sistema Nacional Anticorrupción</v>
          </cell>
          <cell r="B696" t="str">
            <v>47001</v>
          </cell>
        </row>
        <row r="697">
          <cell r="A697" t="str">
            <v>Instituto Potosino de Investigación Científica y Tecnológica, A.C.</v>
          </cell>
          <cell r="B697" t="str">
            <v>53110</v>
          </cell>
        </row>
        <row r="698">
          <cell r="A698" t="str">
            <v>Fondo de investigación científica y desarrollo tecnológico del Instituto Potosino de Investigación Científica y Tecnológica IPICYT, A.C.</v>
          </cell>
          <cell r="B698" t="str">
            <v>53111</v>
          </cell>
        </row>
        <row r="699">
          <cell r="A699" t="str">
            <v>El Colegio de San Luis, A.C.</v>
          </cell>
          <cell r="B699" t="str">
            <v>53123</v>
          </cell>
        </row>
        <row r="700">
          <cell r="A700" t="str">
            <v>Fideicomiso fondo de ahorro del personal de mandos medios y superiores del Colegio de San Luis A.C. N° 030057-3</v>
          </cell>
          <cell r="B700" t="str">
            <v>53223</v>
          </cell>
        </row>
        <row r="701">
          <cell r="A701" t="str">
            <v>Fondo de investigación científica y desarrollo tecnológico de El Colegio de San Luis, A.C.</v>
          </cell>
          <cell r="B701" t="str">
            <v>53224</v>
          </cell>
        </row>
        <row r="702">
          <cell r="A702" t="str">
            <v>Asociación Autónoma del Personal Académico de la Universidad Nacional Autónoma de México</v>
          </cell>
          <cell r="B702" t="str">
            <v>60100</v>
          </cell>
        </row>
        <row r="703">
          <cell r="A703" t="str">
            <v>Sindicato Único de Trabajadores del Instituto Mexicano de la Propiedad Industrial</v>
          </cell>
          <cell r="B703" t="str">
            <v>60102</v>
          </cell>
        </row>
        <row r="704">
          <cell r="A704" t="str">
            <v>Sindicato de Investigadores y Profesores de El Colegio de la Frontera Norte</v>
          </cell>
          <cell r="B704" t="str">
            <v>60104</v>
          </cell>
        </row>
        <row r="705">
          <cell r="A705" t="str">
            <v>Sindicato de Trabajadores Académicos de la Universidad Autónoma de Chapingo</v>
          </cell>
          <cell r="B705" t="str">
            <v>60105</v>
          </cell>
        </row>
        <row r="706">
          <cell r="A706" t="str">
            <v>Sindicato de Trabajadores de la Cámara de Diputados del H. Congreso de la Unión</v>
          </cell>
          <cell r="B706" t="str">
            <v>60109</v>
          </cell>
        </row>
        <row r="707">
          <cell r="A707" t="str">
            <v>Sindicato de Trabajadores de la Cámara de Diputados del Poder Legislativo Federal</v>
          </cell>
          <cell r="B707" t="str">
            <v>60110</v>
          </cell>
        </row>
        <row r="708">
          <cell r="A708" t="str">
            <v>Sindicato de Trabajadores de la Cámara de Senadores</v>
          </cell>
          <cell r="B708" t="str">
            <v>60111</v>
          </cell>
        </row>
        <row r="709">
          <cell r="A709" t="str">
            <v>Sindicato Nacional de Trabajadores de la Comisión Nacional de Seguros y Fianzas</v>
          </cell>
          <cell r="B709" t="str">
            <v>60112</v>
          </cell>
        </row>
        <row r="710">
          <cell r="A710" t="str">
            <v>Sindicato de Trabajadores de la Universidad Autónoma de Chapingo</v>
          </cell>
          <cell r="B710" t="str">
            <v>60115</v>
          </cell>
        </row>
        <row r="711">
          <cell r="A711" t="str">
            <v>Sindicato de Trabajadores de la Universidad Nacional Autónoma de México</v>
          </cell>
          <cell r="B711" t="str">
            <v>60116</v>
          </cell>
        </row>
        <row r="712">
          <cell r="A712" t="str">
            <v>Sindicato de Trabajadores de Talleres Gráficos de México</v>
          </cell>
          <cell r="B712" t="str">
            <v>60117</v>
          </cell>
        </row>
        <row r="713">
          <cell r="A713" t="str">
            <v>Sindicato de Trabajadores del Centro de Investigación y Docencia Económicas, A.C.</v>
          </cell>
          <cell r="B713" t="str">
            <v>60118</v>
          </cell>
        </row>
        <row r="714">
          <cell r="A714" t="str">
            <v xml:space="preserve">Sindicato Único de Trabajadores del Centro de Investigaciones y Estudios Superiores en Antropología Social </v>
          </cell>
          <cell r="B714" t="str">
            <v>60119</v>
          </cell>
        </row>
        <row r="715">
          <cell r="A715" t="str">
            <v>Sindicato de Trabajadores del Consejo Nacional de Ciencia y Tecnología</v>
          </cell>
          <cell r="B715" t="str">
            <v>60121</v>
          </cell>
        </row>
        <row r="716">
          <cell r="A716" t="str">
            <v>Sindicato de Trabajadores del Instituto Mexicano de la Juventud</v>
          </cell>
          <cell r="B716" t="str">
            <v>60122</v>
          </cell>
        </row>
        <row r="717">
          <cell r="A717" t="str">
            <v>Sindicato de Trabajadores del Instituto Mexicano de Tecnología del Agua</v>
          </cell>
          <cell r="B717" t="str">
            <v>60123</v>
          </cell>
        </row>
        <row r="718">
          <cell r="A718" t="str">
            <v>Sindicato de Trabajadores del Instituto Nacional de Ciencias Penales</v>
          </cell>
          <cell r="B718" t="str">
            <v>60124</v>
          </cell>
        </row>
        <row r="719">
          <cell r="A719" t="str">
            <v>Sindicato de Trabajadores del Instituto Nacional para el Desarrollo de Capacidades del Sector Rural</v>
          </cell>
          <cell r="B719" t="str">
            <v>60125</v>
          </cell>
        </row>
        <row r="720">
          <cell r="A720" t="str">
            <v>Sindicato de Trabajadores del Patronato de Obras e Instalaciones del Instituto Politécnico Nacional</v>
          </cell>
          <cell r="B720" t="str">
            <v>60127</v>
          </cell>
        </row>
        <row r="721">
          <cell r="A721" t="str">
            <v>Sindicato de Trabajadores del Poder Judicial de la Federación</v>
          </cell>
          <cell r="B721" t="str">
            <v>60128</v>
          </cell>
        </row>
        <row r="722">
          <cell r="A722" t="str">
            <v>Sindicato de Trabajadores del Servicio de Administración Tributaria y de Hacienda</v>
          </cell>
          <cell r="B722" t="str">
            <v>60129</v>
          </cell>
        </row>
        <row r="723">
          <cell r="A723" t="str">
            <v>Sindicato de Trabajadores del Tribunal Federal de Conciliación y Arbitraje</v>
          </cell>
          <cell r="B723" t="str">
            <v>60130</v>
          </cell>
        </row>
        <row r="724">
          <cell r="A724" t="str">
            <v>Sindicato de Trabajadores Democráticos de la Secretaría de Comunicaciones y Transportes</v>
          </cell>
          <cell r="B724" t="str">
            <v>60131</v>
          </cell>
        </row>
        <row r="725">
          <cell r="A725" t="str">
            <v>Sindicato de Trabajadores Ferrocarrileros de la República Mexicana</v>
          </cell>
          <cell r="B725" t="str">
            <v>60132</v>
          </cell>
        </row>
        <row r="726">
          <cell r="A726" t="str">
            <v>Sindicato de Trabajadores Petroleros de la República Mexicana</v>
          </cell>
          <cell r="B726" t="str">
            <v>60133</v>
          </cell>
        </row>
        <row r="727">
          <cell r="A727" t="str">
            <v>Sindicato de Unidad Nacional de los Trabajadores de Acuacultura y Pesca de la Secretaría de Agricultura, Ganadería, Desarrollo Rural, Pesca y Alimentación</v>
          </cell>
          <cell r="B727" t="str">
            <v>60134</v>
          </cell>
        </row>
        <row r="728">
          <cell r="A728" t="str">
            <v>Sindicato de Vanguardia Nacional de los Trabajadores de la Secretaría de Comunicaciones y Transportes</v>
          </cell>
          <cell r="B728" t="str">
            <v>60135</v>
          </cell>
        </row>
        <row r="729">
          <cell r="A729" t="str">
            <v>Sindicato Democrático de Trabajadores de Pesca y Acuacultura de la Secretaría de Agricultura, Ganadería, Desarrollo Rural, Pesca y Alimentación</v>
          </cell>
          <cell r="B729" t="str">
            <v>60137</v>
          </cell>
        </row>
        <row r="730">
          <cell r="A730" t="str">
            <v xml:space="preserve">Sindicato Gremial de Profesores - Investigadores de El Colegio de México </v>
          </cell>
          <cell r="B730" t="str">
            <v>60138</v>
          </cell>
        </row>
        <row r="731">
          <cell r="A731" t="str">
            <v>Sindicato Independiente de Académicos del Colegio de Postgraduados</v>
          </cell>
          <cell r="B731" t="str">
            <v>60140</v>
          </cell>
        </row>
        <row r="732">
          <cell r="A732" t="str">
            <v>Sindicato Independiente de Investigadores del Instituto Nacional de Investigaciones Forestales, Agrícolas y Pecuarias</v>
          </cell>
          <cell r="B732" t="str">
            <v>60142</v>
          </cell>
        </row>
        <row r="733">
          <cell r="A733" t="str">
            <v>Sindicato Independiente de Trabajadores de la Cámara de Senadores</v>
          </cell>
          <cell r="B733" t="str">
            <v>60144</v>
          </cell>
        </row>
        <row r="734">
          <cell r="A734" t="str">
            <v>Sindicato Independiente de Trabajadores de la Secretaría de Comunicaciones y Transportes</v>
          </cell>
          <cell r="B734" t="str">
            <v>60147</v>
          </cell>
        </row>
        <row r="735">
          <cell r="A735" t="str">
            <v>Sindicato Independiente de Trabajadores del El Colegio de Postgraduados</v>
          </cell>
          <cell r="B735" t="str">
            <v>60150</v>
          </cell>
        </row>
        <row r="736">
          <cell r="A736" t="str">
            <v>Sindicato Independiente Nacional de Trabajadores del Colegio de Bachilleres</v>
          </cell>
          <cell r="B736" t="str">
            <v>60153</v>
          </cell>
        </row>
        <row r="737">
          <cell r="A737" t="str">
            <v>Sindicato Nacional de Controladores de Tránsito Aéreo</v>
          </cell>
          <cell r="B737" t="str">
            <v>60154</v>
          </cell>
        </row>
        <row r="738">
          <cell r="A738" t="str">
            <v>Sindicato Nacional de Trabajadores de los Tribunales Agrarios</v>
          </cell>
          <cell r="B738" t="str">
            <v>60158</v>
          </cell>
        </row>
        <row r="739">
          <cell r="A739" t="str">
            <v>Sindicato Nacional de los Trabajadores del Consejo Nacional de Fomento Educativo</v>
          </cell>
          <cell r="B739" t="str">
            <v>60159</v>
          </cell>
        </row>
        <row r="740">
          <cell r="A740" t="str">
            <v>Sindicato Nacional de Trabajadores de Pronósticos para la Asistencia Pública</v>
          </cell>
          <cell r="B740" t="str">
            <v>60160</v>
          </cell>
        </row>
        <row r="741">
          <cell r="A741" t="str">
            <v>Sindicato Nacional de Trabajadores de DICONSA</v>
          </cell>
          <cell r="B741" t="str">
            <v>60162</v>
          </cell>
        </row>
        <row r="742">
          <cell r="A742" t="str">
            <v>Sindicato Nacional de Trabajadores de Hacienda y del Servicio de Administración Tributaria</v>
          </cell>
          <cell r="B742" t="str">
            <v>60163</v>
          </cell>
        </row>
        <row r="743">
          <cell r="A743" t="str">
            <v>Sindicato Nacional de Trabajadores de la Casa de Moneda de México</v>
          </cell>
          <cell r="B743" t="str">
            <v>60164</v>
          </cell>
        </row>
        <row r="744">
          <cell r="A744" t="str">
            <v>Sindicato Nacional de Trabajadores de la Comisión Nacional Bancaria y de Valores</v>
          </cell>
          <cell r="B744" t="str">
            <v>60166</v>
          </cell>
        </row>
        <row r="745">
          <cell r="A745" t="str">
            <v>Sindicato Nacional de Trabajadores de la Comisión Nacional de Cultura Física y Deporte</v>
          </cell>
          <cell r="B745" t="str">
            <v>60167</v>
          </cell>
        </row>
        <row r="746">
          <cell r="A746" t="str">
            <v xml:space="preserve">Sindicato Nacional de Trabajadores de la Comisión Nacional para la Protección y Defensa de los Usuarios de Servicios Financieros </v>
          </cell>
          <cell r="B746" t="str">
            <v>60168</v>
          </cell>
        </row>
        <row r="747">
          <cell r="A747" t="str">
            <v>Sindicato Nacional de Trabajadores del Instituto Nacional del Suelo Sustentable</v>
          </cell>
          <cell r="B747" t="str">
            <v>60169</v>
          </cell>
        </row>
        <row r="748">
          <cell r="A748" t="str">
            <v>Sindicato Nacional de Trabajadores de la Educación para Adultos</v>
          </cell>
          <cell r="B748" t="str">
            <v>60170</v>
          </cell>
        </row>
        <row r="749">
          <cell r="A749" t="str">
            <v>Sindicato Nacional de Trabajadores de la Educación</v>
          </cell>
          <cell r="B749" t="str">
            <v>60171</v>
          </cell>
        </row>
        <row r="750">
          <cell r="A750" t="str">
            <v>Sindicato Nacional de Trabajadores de la Industria Aeroportuaria y de Servicios, Similares y Conexos de la República Mexicana</v>
          </cell>
          <cell r="B750" t="str">
            <v>60172</v>
          </cell>
        </row>
        <row r="751">
          <cell r="A751" t="str">
            <v>Sindicato Nacional de Trabajadores de la Lotería Nacional</v>
          </cell>
          <cell r="B751" t="str">
            <v>60173</v>
          </cell>
        </row>
        <row r="752">
          <cell r="A752" t="str">
            <v>Sindicato Nacional de Trabajadores de la Procuraduría Agraria “Felipe Carrillo Puerto”</v>
          </cell>
          <cell r="B752" t="str">
            <v>60174</v>
          </cell>
        </row>
        <row r="753">
          <cell r="A753" t="str">
            <v>Sindicato Nacional de Trabajadores de la Procuraduría General de la República</v>
          </cell>
          <cell r="B753" t="str">
            <v>60176</v>
          </cell>
        </row>
        <row r="754">
          <cell r="A754" t="str">
            <v>Sindicato Nacional de Trabajadores de la Fiscalía General de la República</v>
          </cell>
          <cell r="B754" t="str">
            <v>60176</v>
          </cell>
        </row>
        <row r="755">
          <cell r="A755" t="str">
            <v>Sindicato Nacional de Trabajadores de la Secretaría de Agricultura, Ganadería, Desarrollo Rural, Pesca y Alimentación</v>
          </cell>
          <cell r="B755" t="str">
            <v>60178</v>
          </cell>
        </row>
        <row r="756">
          <cell r="A756" t="str">
            <v>Sindicato Nacional de Trabajadores de la Secretaría de Comunicaciones y Transportes</v>
          </cell>
          <cell r="B756" t="str">
            <v>60179</v>
          </cell>
        </row>
        <row r="757">
          <cell r="A757" t="str">
            <v>Sindicato Nacional de Trabajadores de la Secretaría de Bienestar</v>
          </cell>
          <cell r="B757" t="str">
            <v>60180</v>
          </cell>
        </row>
        <row r="758">
          <cell r="A758" t="str">
            <v>Sindicato Nacional de Trabajadores de la Secretaría de Economía</v>
          </cell>
          <cell r="B758" t="str">
            <v>60181</v>
          </cell>
        </row>
        <row r="759">
          <cell r="A759" t="str">
            <v>Sindicato Nacional de Trabajadores de la Secretaría de Energía</v>
          </cell>
          <cell r="B759" t="str">
            <v>60182</v>
          </cell>
        </row>
        <row r="760">
          <cell r="A760" t="str">
            <v>Sindicato Nacional de Trabajadores de la Secretaría de Gobernación</v>
          </cell>
          <cell r="B760" t="str">
            <v>60183</v>
          </cell>
        </row>
        <row r="761">
          <cell r="A761" t="str">
            <v>Sindicato Nacional de Trabajadores de la Secretaría de Relaciones Exteriores</v>
          </cell>
          <cell r="B761" t="str">
            <v>60186</v>
          </cell>
        </row>
        <row r="762">
          <cell r="A762" t="str">
            <v>Sindicato Nacional de Trabajadores de la Secretaría de Salud</v>
          </cell>
          <cell r="B762" t="str">
            <v>60187</v>
          </cell>
        </row>
        <row r="763">
          <cell r="A763" t="str">
            <v>Sindicato Nacional de Trabajadores de la Secretaría de Turismo</v>
          </cell>
          <cell r="B763" t="str">
            <v>60189</v>
          </cell>
        </row>
        <row r="764">
          <cell r="A764" t="str">
            <v>Sindicato Nacional de Trabajadores de la Secretaría de Medio Ambiente y Recursos Naturales</v>
          </cell>
          <cell r="B764" t="str">
            <v>60190</v>
          </cell>
        </row>
        <row r="765">
          <cell r="A765" t="str">
            <v>Sindicato Nacional de Trabajadores de la Secretaría del Trabajo y Previsión Social</v>
          </cell>
          <cell r="B765" t="str">
            <v>60191</v>
          </cell>
        </row>
        <row r="766">
          <cell r="A766" t="str">
            <v>Sindicato Nacional de Trabajadores del Archivo General de la Nación</v>
          </cell>
          <cell r="B766" t="str">
            <v>60193</v>
          </cell>
        </row>
        <row r="767">
          <cell r="A767" t="str">
            <v>Sindicato Nacional de Trabajadores del Banco del Ahorro Nacional y Servicios Financieros</v>
          </cell>
          <cell r="B767" t="str">
            <v>60194</v>
          </cell>
        </row>
        <row r="768">
          <cell r="A768" t="str">
            <v>Sindicato Nacional de Trabajadores del Fideicomiso Fondo Nacional de Fomento Ejidal</v>
          </cell>
          <cell r="B768" t="str">
            <v>60195</v>
          </cell>
        </row>
        <row r="769">
          <cell r="A769" t="str">
            <v>Sindicato Nacional de Trabajadores del Fondo Nacional de Fomento al Turismo</v>
          </cell>
          <cell r="B769" t="str">
            <v>60196</v>
          </cell>
        </row>
        <row r="770">
          <cell r="A770" t="str">
            <v>Sindicato Nacional de Trabajadores del Instituto Nacional de la Infraestructura Física Educativa</v>
          </cell>
          <cell r="B770" t="str">
            <v>60197</v>
          </cell>
        </row>
        <row r="771">
          <cell r="A771" t="str">
            <v>Sindicato Nacional de Trabajadores del Instituto de Seguridad y Servicios Sociales de los Trabajadores del Estado</v>
          </cell>
          <cell r="B771" t="str">
            <v>60198</v>
          </cell>
        </row>
        <row r="772">
          <cell r="A772" t="str">
            <v>Sindicato Nacional de Trabajadores del Instituto Mexicano de la Radio</v>
          </cell>
          <cell r="B772" t="str">
            <v>60200</v>
          </cell>
        </row>
        <row r="773">
          <cell r="A773" t="str">
            <v>Sindicato Nacional de Trabajadores del Instituto Nacional de Estadística y Geografía</v>
          </cell>
          <cell r="B773" t="str">
            <v>60201</v>
          </cell>
        </row>
        <row r="774">
          <cell r="A774" t="str">
            <v>Sindicato Nacional de Trabajadores del Instituto Nacional de las Personas Adultas Mayores</v>
          </cell>
          <cell r="B774" t="str">
            <v>60202</v>
          </cell>
        </row>
        <row r="775">
          <cell r="A775" t="str">
            <v>Sindicato Nacional de Trabajadores del Seguro Social</v>
          </cell>
          <cell r="B775" t="str">
            <v>60203</v>
          </cell>
        </row>
        <row r="776">
          <cell r="A776" t="str">
            <v>Sindicato Nacional de Trabajadores del Servicio Postal Mexicano “Correos de México”</v>
          </cell>
          <cell r="B776" t="str">
            <v>60204</v>
          </cell>
        </row>
        <row r="777">
          <cell r="A777" t="str">
            <v>Sindicato Nacional de Trabajadores del Sistema Nacional para el Desarrollo Integral de la Familia</v>
          </cell>
          <cell r="B777" t="str">
            <v>60205</v>
          </cell>
        </row>
        <row r="778">
          <cell r="A778" t="str">
            <v>Sindicato Nacional de Trabajadores del Tribunal Federal de Justicia Administrativa</v>
          </cell>
          <cell r="B778" t="str">
            <v>60206</v>
          </cell>
        </row>
        <row r="779">
          <cell r="A779" t="str">
            <v>Sindicato Nacional de Unidad de los Trabajadores de la Secretaría de Comunicaciones y Transportes</v>
          </cell>
          <cell r="B779" t="str">
            <v>60209</v>
          </cell>
        </row>
        <row r="780">
          <cell r="A780" t="str">
            <v>Sindicato Nacional Democrático de Trabajadores de la Secretaría de Desarrollo Agrario, Territorial y Urbano</v>
          </cell>
          <cell r="B780" t="str">
            <v>60211</v>
          </cell>
        </row>
        <row r="781">
          <cell r="A781" t="str">
            <v>Sindicato Nacional Democrático de Trabajadores de los Tribunales Agrarios</v>
          </cell>
          <cell r="B781" t="str">
            <v>60212</v>
          </cell>
        </row>
        <row r="782">
          <cell r="A782" t="str">
            <v>Sindicato Nacional Independiente de los Trabajadores de la Secretaría de Economía</v>
          </cell>
          <cell r="B782" t="str">
            <v>60213</v>
          </cell>
        </row>
        <row r="783">
          <cell r="A783" t="str">
            <v>Sindicato Nacional Independiente de Trabajadores de la Fiscalía General de la Republica</v>
          </cell>
          <cell r="B783" t="str">
            <v>60214</v>
          </cell>
        </row>
        <row r="784">
          <cell r="A784" t="str">
            <v>Sindicato Nacional Independiente de Trabajadores de la Secretaría de Desarrollo Social</v>
          </cell>
          <cell r="B784" t="str">
            <v>60215</v>
          </cell>
        </row>
        <row r="785">
          <cell r="A785" t="str">
            <v>Sindicato Nacional Independiente de Trabajadores de la Secretaría de Medio Ambiente y Recursos Naturales</v>
          </cell>
          <cell r="B785" t="str">
            <v>60216</v>
          </cell>
        </row>
        <row r="786">
          <cell r="A786" t="str">
            <v>Sindicato Nacional Único y Democrático de los Trabajadores del Banco Nacional de Comercio Exterior</v>
          </cell>
          <cell r="B786" t="str">
            <v>60218</v>
          </cell>
        </row>
        <row r="787">
          <cell r="A787" t="str">
            <v>Sindicato Revolucionario de los Trabajadores de la Auditoría Superior de la Federación de la H. Cámara de Diputados</v>
          </cell>
          <cell r="B787" t="str">
            <v>60219</v>
          </cell>
        </row>
        <row r="788">
          <cell r="A788" t="str">
            <v>Sindicato Único de Personal Técnico y Administrativo del Centro de Investigaciones Biológicas del Noroeste</v>
          </cell>
          <cell r="B788" t="str">
            <v>60221</v>
          </cell>
        </row>
        <row r="789">
          <cell r="A789" t="str">
            <v>Sindicato Único de Trabajadores Académicos de la Universidad Autónoma Agraria Antonio Narro</v>
          </cell>
          <cell r="B789" t="str">
            <v>60222</v>
          </cell>
        </row>
        <row r="790">
          <cell r="A790" t="str">
            <v>Sindicato Único de Trabajadores de Biológicos y Reactivos</v>
          </cell>
          <cell r="B790" t="str">
            <v>60223</v>
          </cell>
        </row>
        <row r="791">
          <cell r="A791" t="str">
            <v>Sindicato Único de Trabajadores de El Colegio de la Frontera Sur</v>
          </cell>
          <cell r="B791" t="str">
            <v>60224</v>
          </cell>
        </row>
        <row r="792">
          <cell r="A792" t="str">
            <v>Sindicato Nacional de Trabajadores de la Comisión Nacional de los Salarios Mínimos</v>
          </cell>
          <cell r="B792" t="str">
            <v>60225</v>
          </cell>
        </row>
        <row r="793">
          <cell r="A793" t="str">
            <v>Sindicato Único de Trabajadores de la Industria Nuclear</v>
          </cell>
          <cell r="B793" t="str">
            <v>60226</v>
          </cell>
        </row>
        <row r="794">
          <cell r="A794" t="str">
            <v>Sindicato Único de Trabajadores de la Productora Nacional de Biológicos Veterinarios</v>
          </cell>
          <cell r="B794" t="str">
            <v>60227</v>
          </cell>
        </row>
        <row r="795">
          <cell r="A795" t="str">
            <v>Sindicato Único de Trabajadores de la Universidad Autónoma Agraria "Antonio Narro"</v>
          </cell>
          <cell r="B795" t="str">
            <v>60229</v>
          </cell>
        </row>
        <row r="796">
          <cell r="A796" t="str">
            <v>Sindicato Único de Trabajadores de Notimex</v>
          </cell>
          <cell r="B796" t="str">
            <v>60230</v>
          </cell>
        </row>
        <row r="797">
          <cell r="A797" t="str">
            <v>Sindicato Único de Trabajadores del Banco de México</v>
          </cell>
          <cell r="B797" t="str">
            <v>60231</v>
          </cell>
        </row>
        <row r="798">
          <cell r="A798" t="str">
            <v>Sindicato Único de Trabajadores del Centro de Enseñanza Técnica Industrial</v>
          </cell>
          <cell r="B798" t="str">
            <v>60232</v>
          </cell>
        </row>
        <row r="799">
          <cell r="A799" t="str">
            <v>Sindicato Único de Trabajadores del Centro de Investigación y de Estudios Avanzados del Instituto Politécnico Nacional</v>
          </cell>
          <cell r="B799" t="str">
            <v>60233</v>
          </cell>
        </row>
        <row r="800">
          <cell r="A800" t="str">
            <v>Sindicato Único de Trabajadores de El Colegio de México</v>
          </cell>
          <cell r="B800" t="str">
            <v>60234</v>
          </cell>
        </row>
        <row r="801">
          <cell r="A801" t="str">
            <v>Sindicato Único de Trabajadores del Colegio Nacional de Educación Profesional Técnica</v>
          </cell>
          <cell r="B801" t="str">
            <v>60235</v>
          </cell>
        </row>
        <row r="802">
          <cell r="A802" t="str">
            <v>Sindicato Único de Trabajadores del Fondo de Cultura Económica</v>
          </cell>
          <cell r="B802" t="str">
            <v>60236</v>
          </cell>
        </row>
        <row r="803">
          <cell r="A803" t="str">
            <v>Sindicato Único de Trabajadores del Hospital General "Dr. Manuel Gea González"</v>
          </cell>
          <cell r="B803" t="str">
            <v>60237</v>
          </cell>
        </row>
        <row r="804">
          <cell r="A804" t="str">
            <v>Sindicato Único de Trabajadores del Instituto Mexicano de Cinematografía</v>
          </cell>
          <cell r="B804" t="str">
            <v>60239</v>
          </cell>
        </row>
        <row r="805">
          <cell r="A805" t="str">
            <v>Sindicato Único de Trabajadores del Instituto Nacional de Ciencias Médicas y Nutrición “Salvador Zubirán”</v>
          </cell>
          <cell r="B805" t="str">
            <v>60240</v>
          </cell>
        </row>
        <row r="806">
          <cell r="A806" t="str">
            <v>Sindicato Único de Trabajadores del Instituto Nacional de Pediatría</v>
          </cell>
          <cell r="B806" t="str">
            <v>60241</v>
          </cell>
        </row>
        <row r="807">
          <cell r="A807" t="str">
            <v>Sindicato Único de Trabajadores del Instituto Nacional de Perinatología</v>
          </cell>
          <cell r="B807" t="str">
            <v>60242</v>
          </cell>
        </row>
        <row r="808">
          <cell r="A808" t="str">
            <v>Sindicato Único de Trabajadores Democráticos de la Secretaría de Medio Ambiente y Recursos Naturales</v>
          </cell>
          <cell r="B808" t="str">
            <v>60243</v>
          </cell>
        </row>
        <row r="809">
          <cell r="A809" t="str">
            <v>Sindicato Único de Trabajadores Docentes CONALEP</v>
          </cell>
          <cell r="B809" t="str">
            <v>60244</v>
          </cell>
        </row>
        <row r="810">
          <cell r="A810" t="str">
            <v>Sindicato Único de Trabajadores Electricistas de la República Mexicana (SUTERM)</v>
          </cell>
          <cell r="B810" t="str">
            <v>60245</v>
          </cell>
        </row>
        <row r="811">
          <cell r="A811" t="str">
            <v>Sindicato Único Nacional de Trabajadores de Nacional Financiera</v>
          </cell>
          <cell r="B811" t="str">
            <v>60246</v>
          </cell>
        </row>
        <row r="812">
          <cell r="A812" t="str">
            <v>Sindicato Único Nacional de Trabajadores del Banco Nacional de Obras y Servicios Públicos</v>
          </cell>
          <cell r="B812" t="str">
            <v>60248</v>
          </cell>
        </row>
        <row r="813">
          <cell r="A813" t="str">
            <v>Sindicato Único Nacional de Trabajadores del Instituto Nacional de Estadística y Geografía</v>
          </cell>
          <cell r="B813" t="str">
            <v>60249</v>
          </cell>
        </row>
        <row r="814">
          <cell r="A814" t="str">
            <v>Sindicato Unitario de Trabajadores del Instituto Nacional de Astrofísica, Óptica y Electrónica</v>
          </cell>
          <cell r="B814" t="str">
            <v>60252</v>
          </cell>
        </row>
        <row r="815">
          <cell r="A815" t="str">
            <v>Sindicato Nacional de los Trabajadores de la Secretaría de Cultura</v>
          </cell>
          <cell r="B815" t="str">
            <v>60254</v>
          </cell>
        </row>
        <row r="816">
          <cell r="A816" t="str">
            <v>Sindicato Nacional de Trabajadores de la Secretaría de Desarrollo Agrario, Territorial y Urbano</v>
          </cell>
          <cell r="B816" t="str">
            <v>60257</v>
          </cell>
        </row>
        <row r="817">
          <cell r="A817" t="str">
            <v>Sindicato Nacional de Trabajadores del Centro Nacional de Control del Gas Natural</v>
          </cell>
          <cell r="B817" t="str">
            <v>60258</v>
          </cell>
        </row>
        <row r="818">
          <cell r="A818" t="str">
            <v>Sindicato Nacional Independiente de Trabajadores de la Secretaría de Desarrollo Agrario, Territorial y Urbano</v>
          </cell>
          <cell r="B818" t="str">
            <v>60259</v>
          </cell>
        </row>
        <row r="819">
          <cell r="A819" t="str">
            <v xml:space="preserve">Sindicato Independiente de Trabajadores Académicos de Oaxaca, SITAC-OAX </v>
          </cell>
          <cell r="B819" t="str">
            <v>60263</v>
          </cell>
        </row>
        <row r="820">
          <cell r="A820" t="str">
            <v>Sindicato de Industrial de Trabajadores Salineros, Marineros, Maquinistas, Cargadores, Similares y Conexos de la Baja California</v>
          </cell>
          <cell r="B820" t="str">
            <v>60266</v>
          </cell>
        </row>
        <row r="821">
          <cell r="A821" t="str">
            <v>Asociación Sindical de Oficiales de Máquinas de la Marina Mercante Nacional</v>
          </cell>
          <cell r="B821" t="str">
            <v>60267</v>
          </cell>
        </row>
        <row r="822">
          <cell r="A822" t="str">
            <v>Sindicato Nacional de Trabajadores de la Construcción, Terraceros, Conexos y Similares de México</v>
          </cell>
          <cell r="B822" t="str">
            <v>60268</v>
          </cell>
        </row>
        <row r="823">
          <cell r="A823" t="str">
            <v>Sindicato de Trabajadores en Establecimientos Comerciales, Condo-Hoteles, Restaurantes y Similares de la Costa Grande de Guerrero C.T.M.</v>
          </cell>
          <cell r="B823" t="str">
            <v>60270</v>
          </cell>
        </row>
        <row r="824">
          <cell r="A824" t="str">
            <v>Sindicato de Trabajadores de Baja Mantenimiento y Operación del Puerto de Loreto</v>
          </cell>
          <cell r="B824" t="str">
            <v>60271</v>
          </cell>
        </row>
        <row r="825">
          <cell r="A825" t="str">
            <v>Sindicato de Trabajadores de la Construcción, Materialistas, Similares y Conexos del Estado de Guerrero</v>
          </cell>
          <cell r="B825" t="str">
            <v>60273</v>
          </cell>
        </row>
        <row r="826">
          <cell r="A826" t="str">
            <v>Sindicato Nacional de Trabajadores de la Procuraduría Federal del Consumidor</v>
          </cell>
          <cell r="B826" t="str">
            <v>60274</v>
          </cell>
        </row>
        <row r="827">
          <cell r="A827" t="str">
            <v>Sindicato de Trabajadores de la Industria de la Radiodifusión, Televisión, Telecomunicaciones Similares y Conexos de la República Mexicana</v>
          </cell>
          <cell r="B827" t="str">
            <v>60275</v>
          </cell>
        </row>
        <row r="828">
          <cell r="A828" t="str">
            <v>Orden de Capitanes y Pilotos Navales de la República Mexicana, Similares y Conexos</v>
          </cell>
          <cell r="B828" t="str">
            <v>60277</v>
          </cell>
        </row>
        <row r="829">
          <cell r="A829" t="str">
            <v>Sindicato Nacional de Trabajadores del Instituto Mexicano del Petróleo</v>
          </cell>
          <cell r="B829" t="str">
            <v>60278</v>
          </cell>
        </row>
        <row r="830">
          <cell r="A830" t="str">
            <v>Sindicato Nacional de Trabajadores y Empleados de Servicios en General, Financieros, Similares y Conexos de la República Mexicana</v>
          </cell>
          <cell r="B830" t="str">
            <v>60282</v>
          </cell>
        </row>
        <row r="831">
          <cell r="A831"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831" t="str">
            <v>60283</v>
          </cell>
        </row>
        <row r="832">
          <cell r="A832" t="str">
            <v>Sindicato Único de Trabajadores de AGROASEMEX, S. A.</v>
          </cell>
          <cell r="B832" t="str">
            <v>60284</v>
          </cell>
        </row>
        <row r="833">
          <cell r="A833" t="str">
            <v>Sindicato Unificado de Trabajadores del Centro de Investigación Científica y de Educación Superior de Ensenada</v>
          </cell>
          <cell r="B833" t="str">
            <v>60285</v>
          </cell>
        </row>
        <row r="834">
          <cell r="A834" t="str">
            <v>Sindicato Único de Trabajadores Docentes del Colegio Nacional de Educación Profesional Técnica en el estado de Oaxaca, SUTDCEO</v>
          </cell>
          <cell r="B834" t="str">
            <v>60287</v>
          </cell>
        </row>
        <row r="835">
          <cell r="A835" t="str">
            <v>Sindicato Independiente de Trabajadores de la Universidad Autónoma Metropolitana</v>
          </cell>
          <cell r="B835" t="str">
            <v>60288</v>
          </cell>
        </row>
        <row r="836">
          <cell r="A836" t="str">
            <v>Sindicato Nacional de Trabajadores Revolucionarios de la Secretaría de Desarrollo Agrario, Territorial y Urbano</v>
          </cell>
          <cell r="B836" t="str">
            <v>60289</v>
          </cell>
        </row>
        <row r="837">
          <cell r="A837" t="str">
            <v>Sindicato Nacional de Trabajadores del Instituto Nacional de Bellas Artes y Literatura</v>
          </cell>
          <cell r="B837" t="str">
            <v>60290</v>
          </cell>
        </row>
        <row r="838">
          <cell r="A838" t="str">
            <v>Sindicato Único Nacional de los Trabajadores de la Secretaría de Comunicaciones y Transportes</v>
          </cell>
          <cell r="B838" t="str">
            <v>60292</v>
          </cell>
        </row>
        <row r="839">
          <cell r="A839" t="str">
            <v>Sindicato Nacional Democrático de Trabajadores de SENEAM</v>
          </cell>
          <cell r="B839" t="str">
            <v>60293</v>
          </cell>
        </row>
        <row r="840">
          <cell r="A840" t="str">
            <v>Sindicato Patrimonio de Trabajadores y Empleados de la Industria</v>
          </cell>
          <cell r="B840">
            <v>60294</v>
          </cell>
        </row>
        <row r="841">
          <cell r="A841" t="str">
            <v>Sindicato Auténtico de los Trabajadores del Centro de Investigación en Alimentación y Desarrollo (CIAD)</v>
          </cell>
          <cell r="B841" t="str">
            <v>60295</v>
          </cell>
        </row>
        <row r="842">
          <cell r="A842" t="str">
            <v>Unión Nacional de Trabajadores de la Industria Alimenticia, Refresquera, Turística, Hotelera, Gastronómica, Similares y Conexos</v>
          </cell>
          <cell r="B842" t="str">
            <v>60297</v>
          </cell>
        </row>
        <row r="843">
          <cell r="A843" t="str">
            <v>Sindicato de los Trabajadores de la Construcción, Mantenimiento y Conservación de Infraestructura Turística, Campos de Golf y Plantas de Tratamiento de Aguas Residuales, Similares y Conexos del Estado de Baja California Sur</v>
          </cell>
          <cell r="B843" t="str">
            <v>60298</v>
          </cell>
        </row>
        <row r="844">
          <cell r="A844" t="str">
            <v>Sindicato Nacional de Trabajadores de la Industria Láctea, Alimenticia, Similares y Conexos de la República Mexicana</v>
          </cell>
          <cell r="B844" t="str">
            <v>60299</v>
          </cell>
        </row>
        <row r="845">
          <cell r="A845" t="str">
            <v>Sindicato Mexicano de Trabajadores en Servicios Especializados, Emergentes, Asistenciales y Administrativos</v>
          </cell>
          <cell r="B845" t="str">
            <v>60300</v>
          </cell>
        </row>
        <row r="846">
          <cell r="A846" t="str">
            <v>Sindicato Independiente de Integración Nacional de Trabajadores de la Secretaría de Agricultura, Ganadería, Desarrollo Rural, Pesca y Alimentación</v>
          </cell>
          <cell r="B846" t="str">
            <v>60301</v>
          </cell>
        </row>
        <row r="847">
          <cell r="A847" t="str">
            <v>Sindicato Nacional de Trabajadores, Académicos e Investigadores del Instituto Nacional de Bellas Artes</v>
          </cell>
          <cell r="B847" t="str">
            <v>60302</v>
          </cell>
        </row>
        <row r="848">
          <cell r="A848" t="str">
            <v>Sindicato Nacional Independiente de Trabajadores del Instituto Nacional de Bellas Artes y Literatura</v>
          </cell>
          <cell r="B848" t="str">
            <v>60303</v>
          </cell>
        </row>
        <row r="849">
          <cell r="A849" t="str">
            <v>Sindicato Nacional de Cultura</v>
          </cell>
          <cell r="B849" t="str">
            <v>60304</v>
          </cell>
        </row>
        <row r="850">
          <cell r="A850" t="str">
            <v>Sindicato Nacional de Grupos Artísticos del Instituto Nacional de Bellas Artes y Literatura</v>
          </cell>
          <cell r="B850" t="str">
            <v>60305</v>
          </cell>
        </row>
        <row r="851">
          <cell r="A851" t="str">
            <v>Sindicato Único de Trabajadores del Instituto Nacional de Bellas Artes y Literatura</v>
          </cell>
          <cell r="B851" t="str">
            <v>60307</v>
          </cell>
        </row>
        <row r="852">
          <cell r="A852" t="str">
            <v>Sindicato Nacional Democrático de Trabajadores de la Secretaría de Cultura</v>
          </cell>
          <cell r="B852">
            <v>60308</v>
          </cell>
        </row>
        <row r="853">
          <cell r="A853" t="str">
            <v>Sindicato Independiente de Trabajadores de la Secretaría de Cultura</v>
          </cell>
          <cell r="B853">
            <v>60309</v>
          </cell>
        </row>
        <row r="854">
          <cell r="A854" t="str">
            <v>Sindicato Nacional de Profesores de Investigación Científica y Docencia del INAH</v>
          </cell>
          <cell r="B854">
            <v>60310</v>
          </cell>
        </row>
        <row r="855">
          <cell r="A855" t="str">
            <v>Sindicato Nacional de Arquitectos Conservadores del Patrimonio Cultural de la Secretaría de Cultura- Instituto Nacional de Antropología e Historia</v>
          </cell>
          <cell r="B855">
            <v>60311</v>
          </cell>
        </row>
        <row r="856">
          <cell r="A856" t="str">
            <v>Sindicato Unión de Trabajadores del Partido de la Revolución Democrática</v>
          </cell>
          <cell r="B856">
            <v>60312</v>
          </cell>
        </row>
        <row r="857">
          <cell r="A857" t="str">
            <v>Sindicato Revolucionario Nacional de Trabajadores de la Secretaría de Comunicaciones y Transportes</v>
          </cell>
          <cell r="B857">
            <v>60313</v>
          </cell>
        </row>
        <row r="858">
          <cell r="A858" t="str">
            <v>Sindicato Nacional de Trabajadores del Instituto Nacional de Bellas Artes y Literatura 227</v>
          </cell>
          <cell r="B858">
            <v>60314</v>
          </cell>
        </row>
        <row r="859">
          <cell r="A859" t="str">
            <v>Sindicato Democrático Nacional Autónomo de Trabajadores de la Secretaría de Desarrollo Social</v>
          </cell>
          <cell r="B859">
            <v>60315</v>
          </cell>
        </row>
        <row r="860">
          <cell r="A860" t="str">
            <v>Sindicato de Investigadores del INIFAP al Servicio del Agro Mexicano</v>
          </cell>
          <cell r="B860">
            <v>60316</v>
          </cell>
        </row>
        <row r="861">
          <cell r="A861" t="str">
            <v>Sindicato Unificado de Trabajadores del Instituto Nacional de Pediatría</v>
          </cell>
          <cell r="B861">
            <v>60317</v>
          </cell>
        </row>
        <row r="862">
          <cell r="A862" t="str">
            <v xml:space="preserve">Sindicato de Trabajadores del Centro de Investigaciones en Óptica, A.C.  </v>
          </cell>
          <cell r="B862">
            <v>60318</v>
          </cell>
        </row>
        <row r="863">
          <cell r="A863" t="str">
            <v>Banco de México</v>
          </cell>
          <cell r="B863" t="str">
            <v>61100</v>
          </cell>
        </row>
        <row r="864">
          <cell r="A864" t="str">
            <v>Fondo Mexicano del Petróleo para la Estabilización y el Desarrollo</v>
          </cell>
          <cell r="B864" t="str">
            <v>61200</v>
          </cell>
        </row>
        <row r="865">
          <cell r="A865" t="str">
            <v>Universidad Autónoma Agraria Antonio Narro</v>
          </cell>
          <cell r="B865" t="str">
            <v>64100</v>
          </cell>
        </row>
        <row r="866">
          <cell r="A866" t="str">
            <v>Universidad Autónoma Metropolitana</v>
          </cell>
          <cell r="B866" t="str">
            <v>64300</v>
          </cell>
        </row>
        <row r="867">
          <cell r="A867" t="str">
            <v>Universidad Nacional Autónoma de México</v>
          </cell>
          <cell r="B867" t="str">
            <v>64400</v>
          </cell>
        </row>
        <row r="868">
          <cell r="A868" t="str">
            <v>Fideicomiso SEP-UNAM</v>
          </cell>
          <cell r="B868">
            <v>64401</v>
          </cell>
        </row>
        <row r="869">
          <cell r="A869" t="str">
            <v>Almacenadora Sur, S.A.</v>
          </cell>
          <cell r="B869">
            <v>64405</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6-L3FXVI 3ER. TRIM. 2020"/>
    </sheetNames>
    <definedNames>
      <definedName name="Macro2"/>
    </definedNames>
    <sheetDataSet>
      <sheetData sheetId="0"/>
      <sheetData sheetId="1">
        <row r="2">
          <cell r="A2" t="str">
            <v>Secretaría de Gobernación</v>
          </cell>
          <cell r="B2" t="str">
            <v>00004</v>
          </cell>
        </row>
        <row r="3">
          <cell r="A3" t="str">
            <v>Secretaría de Relaciones Exteriores</v>
          </cell>
          <cell r="B3" t="str">
            <v>00005</v>
          </cell>
        </row>
        <row r="4">
          <cell r="A4" t="str">
            <v>Secretaría de Hacienda y Crédito Público</v>
          </cell>
          <cell r="B4" t="str">
            <v>00006</v>
          </cell>
        </row>
        <row r="5">
          <cell r="A5" t="str">
            <v>Secretaría de la Defensa Nacional</v>
          </cell>
          <cell r="B5" t="str">
            <v>00007</v>
          </cell>
        </row>
        <row r="6">
          <cell r="A6" t="str">
            <v>Secretaría de Agricultura y Desarrollo Rural</v>
          </cell>
          <cell r="B6" t="str">
            <v>00008</v>
          </cell>
        </row>
        <row r="7">
          <cell r="A7" t="str">
            <v>Secretaría de Comunicaciones y Transportes</v>
          </cell>
          <cell r="B7" t="str">
            <v>00009</v>
          </cell>
        </row>
        <row r="8">
          <cell r="A8" t="str">
            <v>Secretaría de Economía</v>
          </cell>
          <cell r="B8" t="str">
            <v>00010</v>
          </cell>
        </row>
        <row r="9">
          <cell r="A9" t="str">
            <v>Secretaría de Educación Pública</v>
          </cell>
          <cell r="B9" t="str">
            <v>00011</v>
          </cell>
        </row>
        <row r="10">
          <cell r="A10" t="str">
            <v>Secretaría de Salud</v>
          </cell>
          <cell r="B10" t="str">
            <v>00012</v>
          </cell>
        </row>
        <row r="11">
          <cell r="A11" t="str">
            <v>Secretaría de Marina</v>
          </cell>
          <cell r="B11" t="str">
            <v>00013</v>
          </cell>
        </row>
        <row r="12">
          <cell r="A12" t="str">
            <v>Secretaría del Trabajo y Previsión Social</v>
          </cell>
          <cell r="B12" t="str">
            <v>00014</v>
          </cell>
        </row>
        <row r="13">
          <cell r="A13" t="str">
            <v>Secretaría de Desarrollo Agrario, Territorial y Urbano</v>
          </cell>
          <cell r="B13" t="str">
            <v>00015</v>
          </cell>
        </row>
        <row r="14">
          <cell r="A14" t="str">
            <v>Secretaría de Medio Ambiente y Recursos Naturales</v>
          </cell>
          <cell r="B14" t="str">
            <v>00016</v>
          </cell>
        </row>
        <row r="15">
          <cell r="A15" t="str">
            <v>Fiscalía General de la República</v>
          </cell>
          <cell r="B15" t="str">
            <v>00017</v>
          </cell>
        </row>
        <row r="16">
          <cell r="A16" t="str">
            <v>Secretaría de Energía</v>
          </cell>
          <cell r="B16" t="str">
            <v>00018</v>
          </cell>
        </row>
        <row r="17">
          <cell r="A17" t="str">
            <v>Secretaría de Bienestar</v>
          </cell>
          <cell r="B17" t="str">
            <v>00020</v>
          </cell>
        </row>
        <row r="18">
          <cell r="A18" t="str">
            <v>Secretaría de Turismo</v>
          </cell>
          <cell r="B18" t="str">
            <v>00021</v>
          </cell>
        </row>
        <row r="19">
          <cell r="A19" t="str">
            <v>Secretaría de la Función Pública</v>
          </cell>
          <cell r="B19" t="str">
            <v>00027</v>
          </cell>
        </row>
        <row r="20">
          <cell r="A20" t="str">
            <v>Secretaría de Seguridad y Protección Ciudadana</v>
          </cell>
          <cell r="B20" t="str">
            <v>00028</v>
          </cell>
        </row>
        <row r="21">
          <cell r="A21" t="str">
            <v>Instituto Nacional de los Pueblos Indígenas</v>
          </cell>
          <cell r="B21" t="str">
            <v>00625</v>
          </cell>
        </row>
        <row r="22">
          <cell r="A22" t="str">
            <v>Procuraduría de la Defensa del Contribuyente</v>
          </cell>
          <cell r="B22" t="str">
            <v>00632</v>
          </cell>
        </row>
        <row r="23">
          <cell r="A23" t="str">
            <v>Comisión Ejecutiva de Atención a Víctimas</v>
          </cell>
          <cell r="B23" t="str">
            <v>00633</v>
          </cell>
        </row>
        <row r="24">
          <cell r="A24" t="str">
            <v>Consejo Nacional para el Desarrollo y la Inclusión de las Personas con Discapacidad</v>
          </cell>
          <cell r="B24" t="str">
            <v>00634</v>
          </cell>
        </row>
        <row r="25">
          <cell r="A25" t="str">
            <v>Instituto del Fondo Nacional de la Vivienda para los Trabajadores</v>
          </cell>
          <cell r="B25" t="str">
            <v>00635</v>
          </cell>
        </row>
        <row r="26">
          <cell r="A26" t="str">
            <v>Instituto de Seguridad y Servicios Sociales de los Trabajadores del Estado</v>
          </cell>
          <cell r="B26" t="str">
            <v>00637</v>
          </cell>
        </row>
        <row r="27">
          <cell r="A27" t="str">
            <v>Fondo de ayuda, asistencia y reparación integral</v>
          </cell>
          <cell r="B27" t="str">
            <v>00638</v>
          </cell>
        </row>
        <row r="28">
          <cell r="A28" t="str">
            <v>Instituto Mexicano del Seguro Social</v>
          </cell>
          <cell r="B28" t="str">
            <v>00641</v>
          </cell>
        </row>
        <row r="29">
          <cell r="A29" t="str">
            <v>Fideicomiso de administración de teatros y salas de espectáculos IMSS</v>
          </cell>
          <cell r="B29" t="str">
            <v>00642</v>
          </cell>
        </row>
        <row r="30">
          <cell r="A30" t="str">
            <v>Fideicomiso de beneficios sociales (FIBESO)</v>
          </cell>
          <cell r="B30" t="str">
            <v>00643</v>
          </cell>
        </row>
        <row r="31">
          <cell r="A31" t="str">
            <v>Fideicomiso de investigación en salud</v>
          </cell>
          <cell r="B31" t="str">
            <v>00644</v>
          </cell>
        </row>
        <row r="32">
          <cell r="A32" t="str">
            <v>Fideicomiso irrevocable de administración e inversión Niña del Milenio</v>
          </cell>
          <cell r="B32" t="str">
            <v>00645</v>
          </cell>
        </row>
        <row r="33">
          <cell r="A33" t="str">
            <v>Fideicomiso para el desarrollo del deporte No. 4611-1</v>
          </cell>
          <cell r="B33" t="str">
            <v>00646</v>
          </cell>
        </row>
        <row r="34">
          <cell r="A34" t="str">
            <v>Fondo de fomento a la educación (FOFOE)</v>
          </cell>
          <cell r="B34" t="str">
            <v>00647</v>
          </cell>
        </row>
        <row r="35">
          <cell r="A35" t="str">
            <v>Fondo para ayudas extraordinarias con motivo del incendio de la Guardería ABC</v>
          </cell>
          <cell r="B35" t="str">
            <v>00648</v>
          </cell>
        </row>
        <row r="36">
          <cell r="A36" t="str">
            <v>Auditoría Superior de la Federación</v>
          </cell>
          <cell r="B36" t="str">
            <v>01100</v>
          </cell>
        </row>
        <row r="37">
          <cell r="A37" t="str">
            <v>Cámara de Diputados</v>
          </cell>
          <cell r="B37" t="str">
            <v>01200</v>
          </cell>
        </row>
        <row r="38">
          <cell r="A38" t="str">
            <v>Senado de la República</v>
          </cell>
          <cell r="B38" t="str">
            <v>01300</v>
          </cell>
        </row>
        <row r="39">
          <cell r="A39" t="str">
            <v>Para apoyar la construcción y equipamiento del nuevo recinto legislativo de la Cámara de Senadores</v>
          </cell>
          <cell r="B39" t="str">
            <v>01301</v>
          </cell>
        </row>
        <row r="40">
          <cell r="A40" t="str">
            <v>Oficina de la Presidencia de la República</v>
          </cell>
          <cell r="B40" t="str">
            <v>02100</v>
          </cell>
        </row>
        <row r="41">
          <cell r="A41" t="str">
            <v>Conservaduría de Palacio Nacional</v>
          </cell>
          <cell r="B41" t="str">
            <v>02101</v>
          </cell>
        </row>
        <row r="42">
          <cell r="A42" t="str">
            <v>Fideicomiso a favor de los hijos del personal adscrito al Estado Mayor Presidencial</v>
          </cell>
          <cell r="B42" t="str">
            <v>02102</v>
          </cell>
        </row>
        <row r="43">
          <cell r="A43" t="str">
            <v>Consejería Jurídica del Ejecutivo Federal</v>
          </cell>
          <cell r="B43" t="str">
            <v>02200</v>
          </cell>
        </row>
        <row r="44">
          <cell r="A44" t="str">
            <v>Tribunal Electoral del Poder Judicial de la Federación</v>
          </cell>
          <cell r="B44" t="str">
            <v>03100</v>
          </cell>
        </row>
        <row r="45">
          <cell r="A45" t="str">
            <v>Fideicomiso de apoyos médicos complementarios y de apoyo económico extraordinario para los servidores públicos del Poder Judicial de la Federación, con excepción de los de la Suprema Corte de Justicia de la Nación</v>
          </cell>
          <cell r="B45" t="str">
            <v>03102</v>
          </cell>
        </row>
        <row r="46">
          <cell r="A46" t="str">
            <v>Consejo de la Judicatura Federal</v>
          </cell>
          <cell r="B46" t="str">
            <v>03200</v>
          </cell>
        </row>
        <row r="47">
          <cell r="A47" t="str">
            <v>Fondo de apoyo a la administración de justicia</v>
          </cell>
          <cell r="B47" t="str">
            <v>03206</v>
          </cell>
        </row>
        <row r="48">
          <cell r="A48" t="str">
            <v>Fideicomiso para el desarrollo de infraestructura que implementa la reforma constitucional en materia penal</v>
          </cell>
          <cell r="B48" t="str">
            <v>03207</v>
          </cell>
        </row>
        <row r="49">
          <cell r="A49" t="str">
            <v>Fideicomiso para el mantenimiento de casas habitación de Magistrados y Jueces</v>
          </cell>
          <cell r="B49" t="str">
            <v>03208</v>
          </cell>
        </row>
        <row r="50">
          <cell r="A50" t="str">
            <v>Fideicomiso pensiones complementarias de Magistrados y Jueces jubilados</v>
          </cell>
          <cell r="B50" t="str">
            <v>03209</v>
          </cell>
        </row>
        <row r="51">
          <cell r="A51" t="str">
            <v>Fondo para la administración de los recursos provenientes de sentencias que deriven de las Acciones Colectivas Difusas, a que se refiere el artículo 624 del Código Federal de Procedimientos Civiles</v>
          </cell>
          <cell r="B51" t="str">
            <v>03210</v>
          </cell>
        </row>
        <row r="52">
          <cell r="A52" t="str">
            <v>Suprema Corte de Justicia de la Nación</v>
          </cell>
          <cell r="B52" t="str">
            <v>03300</v>
          </cell>
        </row>
        <row r="53">
          <cell r="A53" t="str">
            <v>Administración de los recursos producto de la venta de publicaciones de la Suprema Corte para el financiamiento de nuevas publicaciones y cualquier proyecto de interés para el fideicomitente</v>
          </cell>
          <cell r="B53" t="str">
            <v>03301</v>
          </cell>
        </row>
        <row r="54">
          <cell r="A54" t="str">
            <v>Fondo Nacional para el Fortalecimiento y Modernización de la Impartición de Justicia (FONDO JURICA)</v>
          </cell>
          <cell r="B54" t="str">
            <v>03302</v>
          </cell>
        </row>
        <row r="55">
          <cell r="A55" t="str">
            <v>Pensiones complementarias para mandos medios y personal operativo de la Suprema Corte de Justicia de la Nación</v>
          </cell>
          <cell r="B55" t="str">
            <v>03303</v>
          </cell>
        </row>
        <row r="56">
          <cell r="A56" t="str">
            <v>Pensiones complementarias para servidores públicos de mando superior de la Suprema Corte de Justicia de la Nación</v>
          </cell>
          <cell r="B56" t="str">
            <v>03304</v>
          </cell>
        </row>
        <row r="57">
          <cell r="A57" t="str">
            <v>Plan de prestaciones médicas</v>
          </cell>
          <cell r="B57" t="str">
            <v>03305</v>
          </cell>
        </row>
        <row r="58">
          <cell r="A58" t="str">
            <v>Remanentes presupuestarios del año 1998 y anteriores</v>
          </cell>
          <cell r="B58" t="str">
            <v>03306</v>
          </cell>
        </row>
        <row r="59">
          <cell r="A59" t="str">
            <v>Centro de Producción de Programas Informativos y Especiales (*)</v>
          </cell>
          <cell r="B59" t="str">
            <v>04001</v>
          </cell>
        </row>
        <row r="60">
          <cell r="A60" t="str">
            <v>Comisión Nacional para Prevenir y Erradicar la Violencia Contra las Mujeres (*)</v>
          </cell>
          <cell r="B60" t="str">
            <v>04002</v>
          </cell>
        </row>
        <row r="61">
          <cell r="A61" t="str">
            <v>Coordinación Nacional Antisecuestro (*)</v>
          </cell>
          <cell r="B61" t="str">
            <v>04003</v>
          </cell>
        </row>
        <row r="62">
          <cell r="A62" t="str">
            <v>Coordinación para la Atención Integral de la Migración en la Frontera Sur (*)</v>
          </cell>
          <cell r="B62" t="str">
            <v>04004</v>
          </cell>
        </row>
        <row r="63">
          <cell r="A63" t="str">
            <v>Instituto Nacional para el Federalismo y el Desarrollo Municipal (*)</v>
          </cell>
          <cell r="B63" t="str">
            <v>04005</v>
          </cell>
        </row>
        <row r="64">
          <cell r="A64" t="str">
            <v>Secretaría Ejecutiva del Sistema Nacional para la Protección Integral de Niñas, Niños y Adolescentes (*)</v>
          </cell>
          <cell r="B64" t="str">
            <v>04006</v>
          </cell>
        </row>
        <row r="65">
          <cell r="A65" t="str">
            <v xml:space="preserve">Secretaría Técnica de la Comisión Calificadora de Publicaciones y Revistas Ilustradas </v>
          </cell>
          <cell r="B65" t="str">
            <v>04007</v>
          </cell>
        </row>
        <row r="66">
          <cell r="A66" t="str">
            <v>Fideicomiso para el cumplimiento de obligaciones en materia de los derechos humanos</v>
          </cell>
          <cell r="B66" t="str">
            <v>04009</v>
          </cell>
        </row>
        <row r="67">
          <cell r="A67" t="str">
            <v>Fideicomiso para la plataforma de infraestructura, mantenimiento y equipamiento de seguridad pública y de aeronaves</v>
          </cell>
          <cell r="B67" t="str">
            <v>04010</v>
          </cell>
        </row>
        <row r="68">
          <cell r="A68" t="str">
            <v>Fideicomiso preventivo</v>
          </cell>
          <cell r="B68" t="str">
            <v>04011</v>
          </cell>
        </row>
        <row r="69">
          <cell r="A69" t="str">
            <v>Fondo de apoyo social para ex trabajadores migratorios mexicanos</v>
          </cell>
          <cell r="B69" t="str">
            <v>04012</v>
          </cell>
        </row>
        <row r="70">
          <cell r="A70" t="str">
            <v>Fondo de Desastres Naturales (FONDEN)</v>
          </cell>
          <cell r="B70" t="str">
            <v>04013</v>
          </cell>
        </row>
        <row r="71">
          <cell r="A71" t="str">
            <v>Fondo para la prevención de desastres naturales</v>
          </cell>
          <cell r="B71" t="str">
            <v>04014</v>
          </cell>
        </row>
        <row r="72">
          <cell r="A72" t="str">
            <v>Fondo para la protección de personas defensoras de derechos humanos y periodistas</v>
          </cell>
          <cell r="B72" t="str">
            <v>04015</v>
          </cell>
        </row>
        <row r="73">
          <cell r="A73" t="str">
            <v>Comisión Nacional de Búsqueda de Personas</v>
          </cell>
          <cell r="B73" t="str">
            <v>04016</v>
          </cell>
        </row>
        <row r="74">
          <cell r="A74" t="str">
            <v>Centro Nacional de Inteligencia</v>
          </cell>
          <cell r="B74" t="str">
            <v>04100</v>
          </cell>
        </row>
        <row r="75">
          <cell r="A75" t="str">
            <v>Talleres Gráficos de México</v>
          </cell>
          <cell r="B75" t="str">
            <v>04101</v>
          </cell>
        </row>
        <row r="76">
          <cell r="A76" t="str">
            <v>Instituto Nacional de Migración</v>
          </cell>
          <cell r="B76" t="str">
            <v>04111</v>
          </cell>
        </row>
        <row r="77">
          <cell r="A77" t="str">
            <v>Centro Nacional de Prevención de Desastres</v>
          </cell>
          <cell r="B77" t="str">
            <v>04130</v>
          </cell>
        </row>
        <row r="78">
          <cell r="A78" t="str">
            <v>Policía Federal</v>
          </cell>
          <cell r="B78" t="str">
            <v>04131</v>
          </cell>
        </row>
        <row r="79">
          <cell r="A79" t="str">
            <v>Secretaría General del Consejo Nacional de Población</v>
          </cell>
          <cell r="B79" t="str">
            <v>04160</v>
          </cell>
        </row>
        <row r="80">
          <cell r="A80" t="str">
            <v>Tribunal Federal de Conciliación y Arbitraje</v>
          </cell>
          <cell r="B80" t="str">
            <v>04200</v>
          </cell>
        </row>
        <row r="81">
          <cell r="A81" t="str">
            <v>Coordinación General de la Comisión Mexicana de Ayuda a Refugiados</v>
          </cell>
          <cell r="B81" t="str">
            <v>04220</v>
          </cell>
        </row>
        <row r="82">
          <cell r="A82" t="str">
            <v>Fideicomiso para la Cineteca Nacional</v>
          </cell>
          <cell r="B82" t="str">
            <v>04310</v>
          </cell>
        </row>
        <row r="83">
          <cell r="A83" t="str">
            <v>Consejo Nacional para Prevenir la Discriminación</v>
          </cell>
          <cell r="B83" t="str">
            <v>04410</v>
          </cell>
        </row>
        <row r="84">
          <cell r="A84" t="str">
            <v>Sistema Público de Radiodifusión del Estado Mexicano</v>
          </cell>
          <cell r="B84" t="str">
            <v>04430</v>
          </cell>
        </row>
        <row r="85">
          <cell r="A85" t="str">
            <v>Archivo General de la Nación</v>
          </cell>
          <cell r="B85" t="str">
            <v>04950</v>
          </cell>
        </row>
        <row r="86">
          <cell r="A86" t="str">
            <v>Instituto de los Mexicanos en el Exterior (*)</v>
          </cell>
          <cell r="B86" t="str">
            <v>05001</v>
          </cell>
        </row>
        <row r="87">
          <cell r="A87" t="str">
            <v>Instituto Matías Romero (*)</v>
          </cell>
          <cell r="B87" t="str">
            <v>05002</v>
          </cell>
        </row>
        <row r="88">
          <cell r="A88" t="str">
            <v>Sección Mexicana de la Comisión Internacional de Límites y Aguas entre México y Estados Unidos (*)</v>
          </cell>
          <cell r="B88" t="str">
            <v>05003</v>
          </cell>
        </row>
        <row r="89">
          <cell r="A89" t="str">
            <v>Secciones Mexicanas de las Comisiones Internacionales de Límites y Aguas entre México y Guatemala, y entre México y Belice (*)</v>
          </cell>
          <cell r="B89" t="str">
            <v>05004</v>
          </cell>
        </row>
        <row r="90">
          <cell r="A90" t="str">
            <v>Fideicomiso para cubrir gastos por demandas en el extranjero</v>
          </cell>
          <cell r="B90" t="str">
            <v>05005</v>
          </cell>
        </row>
        <row r="91">
          <cell r="A91" t="str">
            <v>Mandato para el establecimiento del Fondo de Contingencia de las RME´S</v>
          </cell>
          <cell r="B91" t="str">
            <v>05006</v>
          </cell>
        </row>
        <row r="92">
          <cell r="A92" t="str">
            <v>Agencia Mexicana de Cooperación Internacional para el Desarrollo (*)</v>
          </cell>
          <cell r="B92" t="str">
            <v>05100</v>
          </cell>
        </row>
        <row r="93">
          <cell r="A93" t="str">
            <v>Fondo mixto de cooperación técnica y científica México-España</v>
          </cell>
          <cell r="B93" t="str">
            <v>05101</v>
          </cell>
        </row>
        <row r="94">
          <cell r="A94" t="str">
            <v>Fondo nacional de cooperación internacional para el desarrollo</v>
          </cell>
          <cell r="B94" t="str">
            <v>05102</v>
          </cell>
        </row>
        <row r="95">
          <cell r="A95" t="str">
            <v>Mandato para la Estrategia de Fortalecimiento para la Atención a Mexicanos en Estados Unidos</v>
          </cell>
          <cell r="B95" t="str">
            <v>05103</v>
          </cell>
        </row>
        <row r="96">
          <cell r="A96" t="str">
            <v>Fid. 351.- Unidad Morazán</v>
          </cell>
          <cell r="B96" t="str">
            <v>06001</v>
          </cell>
        </row>
        <row r="97">
          <cell r="A97" t="str">
            <v>Fid. 66.- Gobierno Federal para créditos especiales</v>
          </cell>
          <cell r="B97" t="str">
            <v>06002</v>
          </cell>
        </row>
        <row r="98">
          <cell r="A98" t="str">
            <v>Fid. 285.-Promotora de desarrollo urbano.- Fraccionamiento Bosques del Valle Coacalco</v>
          </cell>
          <cell r="B98" t="str">
            <v>06003</v>
          </cell>
        </row>
        <row r="99">
          <cell r="A99" t="str">
            <v>M. 133.- Fraccionamiento Agua Hedionda</v>
          </cell>
          <cell r="B99" t="str">
            <v>06004</v>
          </cell>
        </row>
        <row r="100">
          <cell r="A100" t="str">
            <v>9/11 de la recaudación por concepto de las cuotas establecidas en el artículo 2°A. Fracción II de la Ley del Impuesto Especial sobre Producción y Servicios</v>
          </cell>
          <cell r="B100" t="str">
            <v>06005</v>
          </cell>
        </row>
        <row r="101">
          <cell r="A101" t="str">
            <v>Centro de Estudios para la Preparación y Evaluación Socioeconómica de Proyectos (CEPEP)</v>
          </cell>
          <cell r="B101" t="str">
            <v>06006</v>
          </cell>
        </row>
        <row r="102">
          <cell r="A102" t="str">
            <v>El 0.136 por ciento de la RFP</v>
          </cell>
          <cell r="B102" t="str">
            <v>06007</v>
          </cell>
        </row>
        <row r="103">
          <cell r="A103" t="str">
            <v>Fid. 1327.- Gobierno Federal, Programa de vivienda para magistrados y jueces del Poder Judicial Federal</v>
          </cell>
          <cell r="B103" t="str">
            <v>06008</v>
          </cell>
        </row>
        <row r="104">
          <cell r="A104" t="str">
            <v>Fideicomiso 2003 "Fondo de Desastres Naturales"</v>
          </cell>
          <cell r="B104" t="str">
            <v>06010</v>
          </cell>
        </row>
        <row r="105">
          <cell r="A105" t="str">
            <v>Fideicomiso fondo de estabilización de los ingresos presupuestarios</v>
          </cell>
          <cell r="B105" t="str">
            <v>06011</v>
          </cell>
        </row>
        <row r="106">
          <cell r="A106" t="str">
            <v>Fideicomiso para coadyuvar al desarrollo de las entidades federativas y municipios (FIDEM)</v>
          </cell>
          <cell r="B106" t="str">
            <v>06012</v>
          </cell>
        </row>
        <row r="107">
          <cell r="A107" t="str">
            <v>Fideicomiso para la implementación del Sistema de Justicia Penal en las entidades federativas</v>
          </cell>
          <cell r="B107" t="str">
            <v>06013</v>
          </cell>
        </row>
        <row r="108">
          <cell r="A108" t="str">
            <v>Fideicomiso para la Infraestructura en los Estados (FIES)</v>
          </cell>
          <cell r="B108" t="str">
            <v>06014</v>
          </cell>
        </row>
        <row r="109">
          <cell r="A109" t="str">
            <v>Fideicomiso que administrara el fondo para el fortalecimiento de sociedades y cooperativas de ahorro y préstamo y de apoyo a sus ahorradores</v>
          </cell>
          <cell r="B109" t="str">
            <v>06016</v>
          </cell>
        </row>
        <row r="110">
          <cell r="A110" t="str">
            <v>Fondo Aportaciones para Servicio de Salud (FASSA)</v>
          </cell>
          <cell r="B110" t="str">
            <v>06017</v>
          </cell>
        </row>
        <row r="111">
          <cell r="A111" t="str">
            <v>Fondo de Ahorro Capitalizable de los Trabajadores Al Servicio del Estado (FONAC)</v>
          </cell>
          <cell r="B111" t="str">
            <v>06018</v>
          </cell>
        </row>
        <row r="112">
          <cell r="A112" t="str">
            <v>Fondo de Aportaciones Múltiples (FAM)</v>
          </cell>
          <cell r="B112" t="str">
            <v>06019</v>
          </cell>
        </row>
        <row r="113">
          <cell r="A113" t="str">
            <v>Fondo de Aportaciones para Educación Tecnológica y de Adultos (FAETA)</v>
          </cell>
          <cell r="B113" t="str">
            <v>06020</v>
          </cell>
        </row>
        <row r="114">
          <cell r="A114" t="str">
            <v>Fondo de Aportaciones para el Fortalecimiento de las Entidades Federativas (FAFEF)</v>
          </cell>
          <cell r="B114" t="str">
            <v>06021</v>
          </cell>
        </row>
        <row r="115">
          <cell r="A115" t="str">
            <v>Fondo de Aportaciones para el Fortalecimiento de los Municipios y de las Demarcaciones Territoriales del Distrito Federal (FORTAMUN)</v>
          </cell>
          <cell r="B115" t="str">
            <v>06022</v>
          </cell>
        </row>
        <row r="116">
          <cell r="A116" t="str">
            <v>Fondo de Aportaciones para la Infraestructura Social (FAIS)</v>
          </cell>
          <cell r="B116" t="str">
            <v>06023</v>
          </cell>
        </row>
        <row r="117">
          <cell r="A117" t="str">
            <v>Fondo de Aportaciones para la Seguridad Pública de los Estados y del Distrito Federal (FASP)</v>
          </cell>
          <cell r="B117" t="str">
            <v>06024</v>
          </cell>
        </row>
        <row r="118">
          <cell r="A118" t="str">
            <v>Fondo de Aportaciones para Nómina Educativa y Gasto Operativo (FONE)</v>
          </cell>
          <cell r="B118" t="str">
            <v>06025</v>
          </cell>
        </row>
        <row r="119">
          <cell r="A119" t="str">
            <v>Fondo de apoyo en infraestructura y productividad</v>
          </cell>
          <cell r="B119" t="str">
            <v>06026</v>
          </cell>
        </row>
        <row r="120">
          <cell r="A120" t="str">
            <v>Fondo de apoyo para infraestructura y seguridad</v>
          </cell>
          <cell r="B120" t="str">
            <v>06027</v>
          </cell>
        </row>
        <row r="121">
          <cell r="A121" t="str">
            <v>Fondo de compensación</v>
          </cell>
          <cell r="B121" t="str">
            <v>06029</v>
          </cell>
        </row>
        <row r="122">
          <cell r="A122" t="str">
            <v>Fondo de compensación al régimen de pequeños contribuyentes y del régimen de los intermedios</v>
          </cell>
          <cell r="B122" t="str">
            <v>06030</v>
          </cell>
        </row>
        <row r="123">
          <cell r="A123" t="str">
            <v>Fondo de compensación de automóviles nuevos</v>
          </cell>
          <cell r="B123" t="str">
            <v>06031</v>
          </cell>
        </row>
        <row r="124">
          <cell r="A124" t="str">
            <v>Fondo de desincorporación de entidades</v>
          </cell>
          <cell r="B124" t="str">
            <v>06032</v>
          </cell>
        </row>
        <row r="125">
          <cell r="A125" t="str">
            <v>Fondo de Estabilización de los Ingresos de las Entidades Federativas (FEIEF)</v>
          </cell>
          <cell r="B125" t="str">
            <v>06033</v>
          </cell>
        </row>
        <row r="126">
          <cell r="A126" t="str">
            <v>Fondo de extracción de hidrocarburos</v>
          </cell>
          <cell r="B126" t="str">
            <v>06034</v>
          </cell>
        </row>
        <row r="127">
          <cell r="A127" t="str">
            <v>Fondo de fiscalización y recaudación</v>
          </cell>
          <cell r="B127" t="str">
            <v>06035</v>
          </cell>
        </row>
        <row r="128">
          <cell r="A128" t="str">
            <v>Fondo de fomento municipal</v>
          </cell>
          <cell r="B128" t="str">
            <v>06036</v>
          </cell>
        </row>
        <row r="129">
          <cell r="A129" t="str">
            <v>Fondo de infraestructura para países de Mesoamérica y el Caribe</v>
          </cell>
          <cell r="B129" t="str">
            <v>06037</v>
          </cell>
        </row>
        <row r="130">
          <cell r="A130" t="str">
            <v>Fondo de reconstrucción de Entidades Federativas</v>
          </cell>
          <cell r="B130" t="str">
            <v>06039</v>
          </cell>
        </row>
        <row r="131">
          <cell r="A131" t="str">
            <v>Fondo general de participaciones</v>
          </cell>
          <cell r="B131" t="str">
            <v>06040</v>
          </cell>
        </row>
        <row r="132">
          <cell r="A132" t="str">
            <v>Impuesto Especial sobre Producción y Servicios</v>
          </cell>
          <cell r="B132" t="str">
            <v>06041</v>
          </cell>
        </row>
        <row r="133">
          <cell r="A133" t="str">
            <v>Impuesto sobre la renta participable</v>
          </cell>
          <cell r="B133" t="str">
            <v>06042</v>
          </cell>
        </row>
        <row r="134">
          <cell r="A134" t="str">
            <v>La transferencia  del Fondo Mexicano del Petróleo para la Estabilización y el Desarrollo</v>
          </cell>
          <cell r="B134" t="str">
            <v>06043</v>
          </cell>
        </row>
        <row r="135">
          <cell r="A135" t="str">
            <v>Mand. 1312.- Juicio promovido por ICA vs INECEL de la República de Ecuador</v>
          </cell>
          <cell r="B135" t="str">
            <v>06044</v>
          </cell>
        </row>
        <row r="136">
          <cell r="A136" t="str">
            <v>Mandato extinta Comisión Monetaria</v>
          </cell>
          <cell r="B136" t="str">
            <v>06045</v>
          </cell>
        </row>
        <row r="137">
          <cell r="A137" t="str">
            <v>Mandato fiduciario de inversión y admón. apoyo financiero a favor del Fideicomiso Sindicatura de Promotora del Valle de Morelia (PROVAM)</v>
          </cell>
          <cell r="B137" t="str">
            <v>06046</v>
          </cell>
        </row>
        <row r="138">
          <cell r="A138" t="str">
            <v>Mandato para la administración de los recursos del Programa de Cooperación Energética para Países de Centroamérica y el Caribe</v>
          </cell>
          <cell r="B138" t="str">
            <v>06047</v>
          </cell>
        </row>
        <row r="139">
          <cell r="A139" t="str">
            <v>Mandato SHCP Mex. Tex Development Corp.</v>
          </cell>
          <cell r="B139" t="str">
            <v>06048</v>
          </cell>
        </row>
        <row r="140">
          <cell r="A140" t="str">
            <v>Museo Dolores Olmedo Patiño</v>
          </cell>
          <cell r="B140" t="str">
            <v>06049</v>
          </cell>
        </row>
        <row r="141">
          <cell r="A141" t="str">
            <v xml:space="preserve">Autoridad Federal para el Desarrollo de las Zonas Económicas Especiales </v>
          </cell>
          <cell r="B141" t="str">
            <v>06050</v>
          </cell>
        </row>
        <row r="142">
          <cell r="A142" t="str">
            <v>Agroasemex, S.A.</v>
          </cell>
          <cell r="B142" t="str">
            <v>06084</v>
          </cell>
        </row>
        <row r="143">
          <cell r="A143" t="str">
            <v>Comisión Nacional Bancaria y de Valores</v>
          </cell>
          <cell r="B143" t="str">
            <v>06100</v>
          </cell>
        </row>
        <row r="144">
          <cell r="A144" t="str">
            <v>Servicio de Administración Tributaria</v>
          </cell>
          <cell r="B144" t="str">
            <v>06101</v>
          </cell>
        </row>
        <row r="145">
          <cell r="A145" t="str">
            <v>Fideicomiso para administrar la contraprestación del artículo 16 de la Ley Aduanera</v>
          </cell>
          <cell r="B145" t="str">
            <v>06103</v>
          </cell>
        </row>
        <row r="146">
          <cell r="A146" t="str">
            <v>Instituto Nacional de las Mujeres</v>
          </cell>
          <cell r="B146" t="str">
            <v>06104</v>
          </cell>
        </row>
        <row r="147">
          <cell r="A147" t="str">
            <v>Fideicomiso programa de mejoramiento de los medios de informática y control de las autoridades aduaneras</v>
          </cell>
          <cell r="B147" t="str">
            <v>06105</v>
          </cell>
        </row>
        <row r="148">
          <cell r="A148" t="str">
            <v>Instituto para el Desarrollo Técnico de las Haciendas Públicas</v>
          </cell>
          <cell r="B148" t="str">
            <v>06110</v>
          </cell>
        </row>
        <row r="149">
          <cell r="A149" t="str">
            <v>Comisión Nacional de Seguros y Fianzas</v>
          </cell>
          <cell r="B149" t="str">
            <v>06111</v>
          </cell>
        </row>
        <row r="150">
          <cell r="A150" t="str">
            <v>Fideicomiso para la asistencia legal de los miembros de la Junta de Gobierno y servidores públicos de la Comisión Nacional de Seguros y Fianzas, así como de los interventores administrativos o gerentes y funcionarios auxiliares de las intervenciones</v>
          </cell>
          <cell r="B150" t="str">
            <v>06112</v>
          </cell>
        </row>
        <row r="151">
          <cell r="A151" t="str">
            <v>Comisión Nacional del Sistema de Ahorro para el Retiro</v>
          </cell>
          <cell r="B151" t="str">
            <v>06121</v>
          </cell>
        </row>
        <row r="152">
          <cell r="A152"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152" t="str">
            <v>06122</v>
          </cell>
        </row>
        <row r="153">
          <cell r="A153" t="str">
            <v>Fideicomiso fondo de apoyo a los trabajadores de confianza de la Comisión Nacional Bancaria y de Valores</v>
          </cell>
          <cell r="B153" t="str">
            <v>06201</v>
          </cell>
        </row>
        <row r="154">
          <cell r="A154" t="str">
            <v>Fideicomiso para el pago de gratificación por antigüedad a los trabajadores de base de la CNBV que se retiren después de 15 años de servicios ininterrumpidos.</v>
          </cell>
          <cell r="B154" t="str">
            <v>06202</v>
          </cell>
        </row>
        <row r="155">
          <cell r="A155"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155" t="str">
            <v>06203</v>
          </cell>
        </row>
        <row r="156">
          <cell r="A156" t="str">
            <v>Banco Nacional de Comercio Exterior, S.N.C.</v>
          </cell>
          <cell r="B156" t="str">
            <v>06305</v>
          </cell>
        </row>
        <row r="157">
          <cell r="A157" t="str">
            <v>Fideicomiso Patronato del Centro de Diseño México</v>
          </cell>
          <cell r="B157" t="str">
            <v>06306</v>
          </cell>
        </row>
        <row r="158">
          <cell r="A158" t="str">
            <v>Fondo editorial de la Plástica Mexicana</v>
          </cell>
          <cell r="B158" t="str">
            <v>06307</v>
          </cell>
        </row>
        <row r="159">
          <cell r="A159" t="str">
            <v>Fondo de pensiones BANCOMEXT</v>
          </cell>
          <cell r="B159" t="str">
            <v>06308</v>
          </cell>
        </row>
        <row r="160">
          <cell r="A160" t="str">
            <v>Fideicomiso para el impulso al financiamiento de las empresas</v>
          </cell>
          <cell r="B160" t="str">
            <v>06309</v>
          </cell>
        </row>
        <row r="161">
          <cell r="A161" t="str">
            <v>Fondo de pensiones de contribución definida de BANCOMEXT</v>
          </cell>
          <cell r="B161" t="str">
            <v>06312</v>
          </cell>
        </row>
        <row r="162">
          <cell r="A162" t="str">
            <v>Fideicomiso PEA y préstamos jubilados</v>
          </cell>
          <cell r="B162" t="str">
            <v>06313</v>
          </cell>
        </row>
        <row r="163">
          <cell r="A163" t="str">
            <v>Fideicomiso de apoyo a las exportaciones FIDAPEX</v>
          </cell>
          <cell r="B163" t="str">
            <v>06314</v>
          </cell>
        </row>
        <row r="164">
          <cell r="A164" t="str">
            <v>Fideicomiso para el Pago de Gastos de Servicios de Asistencia y Defensa Legal BANCOMEXT</v>
          </cell>
          <cell r="B164" t="str">
            <v>06315</v>
          </cell>
        </row>
        <row r="165">
          <cell r="A165" t="str">
            <v>Banco Nacional de Obras y Servicios Públicos, S.N.C.</v>
          </cell>
          <cell r="B165" t="str">
            <v>06320</v>
          </cell>
        </row>
        <row r="166">
          <cell r="A166" t="str">
            <v>Fideicomiso 1936 Fondo Nacional de Infraestructura</v>
          </cell>
          <cell r="B166" t="str">
            <v>06321</v>
          </cell>
        </row>
        <row r="167">
          <cell r="A167" t="str">
            <v>Fid. 2065.- Plan de pensiones de los jubilados de BANOBRAS</v>
          </cell>
          <cell r="B167" t="str">
            <v>06322</v>
          </cell>
        </row>
        <row r="168">
          <cell r="A168" t="str">
            <v>Fid. 2160 Fondo de pensiones de contribución definida</v>
          </cell>
          <cell r="B168" t="str">
            <v>06323</v>
          </cell>
        </row>
        <row r="169">
          <cell r="A169" t="str">
            <v>Fideicomiso Fondo de Apoyo a Municipios</v>
          </cell>
          <cell r="B169" t="str">
            <v>06324</v>
          </cell>
        </row>
        <row r="170">
          <cell r="A170" t="str">
            <v>Banco Nacional del Ejército, Fuerza Aérea y Armada, S.N.C.</v>
          </cell>
          <cell r="B170" t="str">
            <v>06325</v>
          </cell>
        </row>
        <row r="171">
          <cell r="A171" t="str">
            <v>Fideicomiso irrevocable de administración e inversión del fondo de pensiones o jubilaciones o primas de antigüedad de los trabajadores del Banco Nacional del Ejército, Fuerza Aérea y Armada, S.N.C.</v>
          </cell>
          <cell r="B171" t="str">
            <v>06326</v>
          </cell>
        </row>
        <row r="172">
          <cell r="A172" t="str">
            <v>Fideicomiso de Transición 2018</v>
          </cell>
          <cell r="B172" t="str">
            <v>06327</v>
          </cell>
        </row>
        <row r="173">
          <cell r="A173" t="str">
            <v>Casa de Moneda</v>
          </cell>
          <cell r="B173" t="str">
            <v>06363</v>
          </cell>
        </row>
        <row r="174">
          <cell r="A174" t="str">
            <v>Comisión Nacional para la Protección y Defensa de los Usuarios de Servicios Financieros</v>
          </cell>
          <cell r="B174" t="str">
            <v>06370</v>
          </cell>
        </row>
        <row r="175">
          <cell r="A175" t="str">
            <v>Financiera Nacional de Desarrollo Agropecuario, Rural, Forestal y Pesquero</v>
          </cell>
          <cell r="B175" t="str">
            <v>06565</v>
          </cell>
        </row>
        <row r="176">
          <cell r="A176" t="str">
            <v>Fondo de la Financiera Rural</v>
          </cell>
          <cell r="B176" t="str">
            <v>06566</v>
          </cell>
        </row>
        <row r="177">
          <cell r="A177" t="str">
            <v>Fondo de Capitalización e Inversión del Sector Rural</v>
          </cell>
          <cell r="B177" t="str">
            <v>06571</v>
          </cell>
        </row>
        <row r="178">
          <cell r="A178" t="str">
            <v>Fondo de inversión de capital en Agronegocios (FICA Sureste 2)</v>
          </cell>
          <cell r="B178" t="str">
            <v>06572</v>
          </cell>
        </row>
        <row r="179">
          <cell r="A179" t="str">
            <v>Fondo de inversión de capital en Agronegocios 2 (FICA 2)</v>
          </cell>
          <cell r="B179" t="str">
            <v>06574</v>
          </cell>
        </row>
        <row r="180">
          <cell r="A180" t="str">
            <v>Fondo de inversión de capital en Agronegocios 3 (FICA 3)</v>
          </cell>
          <cell r="B180" t="str">
            <v>06575</v>
          </cell>
        </row>
        <row r="181">
          <cell r="A181" t="str">
            <v>Fondo de inversión de capital en Agronegocios Activa (FICA Activa)</v>
          </cell>
          <cell r="B181" t="str">
            <v>06576</v>
          </cell>
        </row>
        <row r="182">
          <cell r="A182" t="str">
            <v>Fondo de inversión de capital en Agronegocios Agropyme</v>
          </cell>
          <cell r="B182" t="str">
            <v>06577</v>
          </cell>
        </row>
        <row r="183">
          <cell r="A183" t="str">
            <v>Fondo de Inversión de Capital en Agronegocios Infraestructura</v>
          </cell>
          <cell r="B183" t="str">
            <v>06578</v>
          </cell>
        </row>
        <row r="184">
          <cell r="A184" t="str">
            <v>Fondo de Garantía y Fomento para la Agricultura, Ganadería y Avicultura</v>
          </cell>
          <cell r="B184" t="str">
            <v>06600</v>
          </cell>
        </row>
        <row r="185">
          <cell r="A185" t="str">
            <v>Fondo de Garantía y Fomento para las Actividades Pesqueras (*)</v>
          </cell>
          <cell r="B185" t="str">
            <v>06601</v>
          </cell>
        </row>
        <row r="186">
          <cell r="A186" t="str">
            <v>Fondo Especial de Asistencia Técnica y Garantía para Créditos Agropecuarios (*)</v>
          </cell>
          <cell r="B186" t="str">
            <v>06602</v>
          </cell>
        </row>
        <row r="187">
          <cell r="A187" t="str">
            <v>Fondo Especial para Financiamientos Agropecuarios (*)</v>
          </cell>
          <cell r="B187" t="str">
            <v>06603</v>
          </cell>
        </row>
        <row r="188">
          <cell r="A188" t="str">
            <v>Fideicomiso de pensiones, del Fondo de Garantía y Fomento para la Agricultura, Ganadería y Avicultura</v>
          </cell>
          <cell r="B188" t="str">
            <v>06604</v>
          </cell>
        </row>
        <row r="189">
          <cell r="A189" t="str">
            <v>Fondo de Operación y Financiamiento Bancario a la Vivienda (*)</v>
          </cell>
          <cell r="B189" t="str">
            <v>06610</v>
          </cell>
        </row>
        <row r="190">
          <cell r="A190" t="str">
            <v>Notimex, Agencia de Noticias del Estado Mexicano</v>
          </cell>
          <cell r="B190" t="str">
            <v>06630</v>
          </cell>
        </row>
        <row r="191">
          <cell r="A191" t="str">
            <v>Instituto Nacional de Transparencia, Acceso a la Información y Protección de Datos Personales</v>
          </cell>
          <cell r="B191" t="str">
            <v>06738</v>
          </cell>
        </row>
        <row r="192">
          <cell r="A192" t="str">
            <v>Instituto para la Protección al Ahorro Bancario</v>
          </cell>
          <cell r="B192" t="str">
            <v>06747</v>
          </cell>
        </row>
        <row r="193">
          <cell r="A193" t="str">
            <v>Lotería Nacional para la Asistencia Pública</v>
          </cell>
          <cell r="B193" t="str">
            <v>06750</v>
          </cell>
        </row>
        <row r="194">
          <cell r="A194" t="str">
            <v>Nacional Financiera, S.N.C.</v>
          </cell>
          <cell r="B194" t="str">
            <v>06780</v>
          </cell>
        </row>
        <row r="195">
          <cell r="A195" t="str">
            <v>Complemento del Préstamo Especial para el Ahorro (PEA) y préstamos de corto y mediano plazo para jubilados bajo el plan de beneficio definido</v>
          </cell>
          <cell r="B195" t="str">
            <v>06781</v>
          </cell>
        </row>
        <row r="196">
          <cell r="A196" t="str">
            <v>Fideicomiso de capital emprendedor</v>
          </cell>
          <cell r="B196" t="str">
            <v>06783</v>
          </cell>
        </row>
        <row r="197">
          <cell r="A197" t="str">
            <v>Fideicomiso de contragarantía para el financiamiento empresarial</v>
          </cell>
          <cell r="B197" t="str">
            <v>06784</v>
          </cell>
        </row>
        <row r="198">
          <cell r="A198" t="str">
            <v>Fideicomiso fondo de asistencia técnica en programas de financiamiento</v>
          </cell>
          <cell r="B198" t="str">
            <v>06785</v>
          </cell>
        </row>
        <row r="199">
          <cell r="A199" t="str">
            <v>Fideicomiso programa de venta de títulos en directo al público</v>
          </cell>
          <cell r="B199" t="str">
            <v>06786</v>
          </cell>
        </row>
        <row r="200">
          <cell r="A200" t="str">
            <v>Fondo de pensiones de contribución definida de Nacional Financiera</v>
          </cell>
          <cell r="B200" t="str">
            <v>06788</v>
          </cell>
        </row>
        <row r="201">
          <cell r="A201" t="str">
            <v>Fondo de pensiones y primas de Antigüedad de NAFIN</v>
          </cell>
          <cell r="B201" t="str">
            <v>06789</v>
          </cell>
        </row>
        <row r="202">
          <cell r="A202" t="str">
            <v>Fondo para la participación de riesgos 11480</v>
          </cell>
          <cell r="B202" t="str">
            <v>06790</v>
          </cell>
        </row>
        <row r="203">
          <cell r="A203" t="str">
            <v>Fondo para la participación de riesgos en fianzas</v>
          </cell>
          <cell r="B203" t="str">
            <v>06791</v>
          </cell>
        </row>
        <row r="204">
          <cell r="A204" t="str">
            <v>Mandatos fusión y liquidación (FONEP, FIDEIN, PAI)</v>
          </cell>
          <cell r="B204" t="str">
            <v>06792</v>
          </cell>
        </row>
        <row r="205">
          <cell r="A205" t="str">
            <v>Mario Renato Menéndez Rodríguez 7997</v>
          </cell>
          <cell r="B205" t="str">
            <v>06793</v>
          </cell>
        </row>
        <row r="206">
          <cell r="A206" t="str">
            <v>Fideicomiso de Defensa Legal y Asistencia Legal</v>
          </cell>
          <cell r="B206" t="str">
            <v>06795</v>
          </cell>
        </row>
        <row r="207">
          <cell r="A207" t="str">
            <v>Banco del Bienestar</v>
          </cell>
          <cell r="B207" t="str">
            <v>06800</v>
          </cell>
        </row>
        <row r="208">
          <cell r="A208" t="str">
            <v>Fideicomiso irrevocable de inversión y administración para el pago de pensiones y jubilaciones, F/10045</v>
          </cell>
          <cell r="B208" t="str">
            <v>06801</v>
          </cell>
        </row>
        <row r="209">
          <cell r="A209" t="str">
            <v>Fideicomiso de administración para el otorgamiento y primas de antigüedad</v>
          </cell>
          <cell r="B209" t="str">
            <v>06802</v>
          </cell>
        </row>
        <row r="210">
          <cell r="A210" t="str">
            <v xml:space="preserve">Fideicomiso irrevocable de administración No. 10055 </v>
          </cell>
          <cell r="B210" t="str">
            <v>06803</v>
          </cell>
        </row>
        <row r="211">
          <cell r="A211" t="str">
            <v>Fondo de supervisión auxiliar de sociedades cooperativas de ahorro y Préstamo y de Protección a sus Ahorradores. F/10217</v>
          </cell>
          <cell r="B211" t="str">
            <v>06804</v>
          </cell>
        </row>
        <row r="212">
          <cell r="A212" t="str">
            <v>Fondo de protección de sociedades financieras populares y de protección a sus ahorradores (F/10216)</v>
          </cell>
          <cell r="B212" t="str">
            <v>06805</v>
          </cell>
        </row>
        <row r="213">
          <cell r="A213" t="str">
            <v>Pronósticos para la Asistencia Pública</v>
          </cell>
          <cell r="B213" t="str">
            <v>06810</v>
          </cell>
        </row>
        <row r="214">
          <cell r="A214" t="str">
            <v>Instituto para Devolver al Pueblo lo Robado</v>
          </cell>
          <cell r="B214" t="str">
            <v>06812</v>
          </cell>
        </row>
        <row r="215">
          <cell r="A215" t="str">
            <v>Extinta Luz y Fuerza del Centro</v>
          </cell>
          <cell r="B215" t="str">
            <v>06814</v>
          </cell>
        </row>
        <row r="216">
          <cell r="A216" t="str">
            <v>Ferrocarriles Nacionales de México</v>
          </cell>
          <cell r="B216" t="str">
            <v>06815</v>
          </cell>
        </row>
        <row r="217">
          <cell r="A217" t="str">
            <v xml:space="preserve">Fideicomiso 5012-6 FERRONALESJUB (para el pago de pensiones jubilatorias a los trabajadores de Ferrocarriles Nacionales de México) </v>
          </cell>
          <cell r="B217" t="str">
            <v>06816</v>
          </cell>
        </row>
        <row r="218">
          <cell r="A218" t="str">
            <v>Sociedad Hipotecaria Federal, S.N.C.</v>
          </cell>
          <cell r="B218" t="str">
            <v>06820</v>
          </cell>
        </row>
        <row r="219">
          <cell r="A219" t="str">
            <v>Fideicomiso de pensiones del sistema BANRURAL</v>
          </cell>
          <cell r="B219" t="str">
            <v>06821</v>
          </cell>
        </row>
        <row r="220">
          <cell r="A220" t="str">
            <v>Fideicomiso para administrar el fondo de pensiones de FOPPAZ</v>
          </cell>
          <cell r="B220" t="str">
            <v>06822</v>
          </cell>
        </row>
        <row r="221">
          <cell r="A221" t="str">
            <v>Fideicomiso para administrar el fondo de pensiones y gastos médicos de BANPESCA</v>
          </cell>
          <cell r="B221" t="str">
            <v>06823</v>
          </cell>
        </row>
        <row r="222">
          <cell r="A222" t="str">
            <v>Fideicomiso para administrar el fondo de pensiones y gastos médicos de BNCI</v>
          </cell>
          <cell r="B222" t="str">
            <v>06824</v>
          </cell>
        </row>
        <row r="223">
          <cell r="A223" t="str">
            <v>Fondo de Restitución (FORE)</v>
          </cell>
          <cell r="B223" t="str">
            <v>06825</v>
          </cell>
        </row>
        <row r="224">
          <cell r="A224" t="str">
            <v>Fondo de pensiones de instituciones liquidadas</v>
          </cell>
          <cell r="B224" t="str">
            <v>06826</v>
          </cell>
        </row>
        <row r="225">
          <cell r="A225" t="str">
            <v>Fondo de pensiones fideicomiso liquidador de Instituciones y Organizaciones Auxiliares de Crédito</v>
          </cell>
          <cell r="B225" t="str">
            <v>06827</v>
          </cell>
        </row>
        <row r="226">
          <cell r="A226" t="str">
            <v xml:space="preserve">Fondo de pensiones Financiera Nacional Azucarera </v>
          </cell>
          <cell r="B226" t="str">
            <v>06828</v>
          </cell>
        </row>
        <row r="227">
          <cell r="A227" t="str">
            <v>Fondo de pensiones Servicios de Almacenamiento del Norte S.A.</v>
          </cell>
          <cell r="B227" t="str">
            <v>06829</v>
          </cell>
        </row>
        <row r="228">
          <cell r="A228" t="str">
            <v>Seguros de Crédito a la Vivienda SHF, S.A. de C.V. (*)</v>
          </cell>
          <cell r="B228" t="str">
            <v>06920</v>
          </cell>
        </row>
        <row r="229">
          <cell r="A229" t="str">
            <v>Fideicomiso para el Fondo Regional (FIFONREGIÓN)</v>
          </cell>
          <cell r="B229" t="str">
            <v>06921</v>
          </cell>
        </row>
        <row r="230">
          <cell r="A230" t="str">
            <v>Fideicomiso para la Evaluación de los Fondos de Aportaciones Federales (FIDEFAF)</v>
          </cell>
          <cell r="B230" t="str">
            <v>06922</v>
          </cell>
        </row>
        <row r="231">
          <cell r="A231" t="str">
            <v>Fideicomiso de apoyo a deudos de militares fallecidos o a militares que hayan adquirido una inutilidad en primera categoría en actos del servicio considerado de alto riesgo</v>
          </cell>
          <cell r="B231" t="str">
            <v>07001</v>
          </cell>
        </row>
        <row r="232">
          <cell r="A232" t="str">
            <v>Fideicomiso público de administración y pago de equipo militar</v>
          </cell>
          <cell r="B232" t="str">
            <v>07002</v>
          </cell>
        </row>
        <row r="233">
          <cell r="A233" t="str">
            <v>Instituto de Seguridad Social para las Fuerzas Armadas Mexicanas</v>
          </cell>
          <cell r="B233" t="str">
            <v>07150</v>
          </cell>
        </row>
        <row r="234">
          <cell r="A234" t="str">
            <v>Contrato de mandato para el pago de haberes de retiro, pensiones y compensaciones</v>
          </cell>
          <cell r="B234" t="str">
            <v>07151</v>
          </cell>
        </row>
        <row r="235">
          <cell r="A235" t="str">
            <v>Fideicomiso de administración y operación del ISSFAM</v>
          </cell>
          <cell r="B235" t="str">
            <v>07152</v>
          </cell>
        </row>
        <row r="236">
          <cell r="A236" t="str">
            <v>Comité Nacional para el Desarrollo Sustentable de la Caña de Azúcar (*)</v>
          </cell>
          <cell r="B236" t="str">
            <v>08001</v>
          </cell>
        </row>
        <row r="237">
          <cell r="A237" t="str">
            <v>Fondo de Empresas Expropiadas del Sector Azucarero (*)</v>
          </cell>
          <cell r="B237" t="str">
            <v>08002</v>
          </cell>
        </row>
        <row r="238">
          <cell r="A238" t="str">
            <v>Agencia de Servicios a la Comercialización y Desarrollo de Mercados Agropecuarios</v>
          </cell>
          <cell r="B238" t="str">
            <v>08100</v>
          </cell>
        </row>
        <row r="239">
          <cell r="A239" t="str">
            <v>Colegio de Postgraduados</v>
          </cell>
          <cell r="B239" t="str">
            <v>08140</v>
          </cell>
        </row>
        <row r="240">
          <cell r="A240" t="str">
            <v>Fideicomiso de apoyo a la investigación científica y desarrollo tecnológico del Colegio de Postgraduados</v>
          </cell>
          <cell r="B240" t="str">
            <v>08141</v>
          </cell>
        </row>
        <row r="241">
          <cell r="A241" t="str">
            <v>Instituto Nacional para el Desarrollo de Capacidades del Sector Rural, A.C.</v>
          </cell>
          <cell r="B241" t="str">
            <v>08162</v>
          </cell>
        </row>
        <row r="242">
          <cell r="A242" t="str">
            <v>Instituto Nacional de Investigaciones Forestales, Agrícolas y Pecuarias</v>
          </cell>
          <cell r="B242" t="str">
            <v>08170</v>
          </cell>
        </row>
        <row r="243">
          <cell r="A243" t="str">
            <v>Fideicomiso de administración e inversión para el establecimiento y operación de los fondos de apoyo a la investigación científica y desarrollo tecnológico del INIFAP</v>
          </cell>
          <cell r="B243" t="str">
            <v>08171</v>
          </cell>
        </row>
        <row r="244">
          <cell r="A244" t="str">
            <v>Comisión Nacional de Acuacultura y Pesca</v>
          </cell>
          <cell r="B244" t="str">
            <v>08197</v>
          </cell>
        </row>
        <row r="245">
          <cell r="A245" t="str">
            <v>Instituto Nacional de Pesca</v>
          </cell>
          <cell r="B245" t="str">
            <v>08198</v>
          </cell>
        </row>
        <row r="246">
          <cell r="A246" t="str">
            <v>Servicio de Información Agroalimentaria y Pesquera</v>
          </cell>
          <cell r="B246" t="str">
            <v>08199</v>
          </cell>
        </row>
        <row r="247">
          <cell r="A247" t="str">
            <v>Fideicomiso de investigación para el desarrollo del programa de aprovechamiento del atún y protección de delfines y otros en torno a especies acuáticas protegidas</v>
          </cell>
          <cell r="B247" t="str">
            <v>08200</v>
          </cell>
        </row>
        <row r="248">
          <cell r="A248" t="str">
            <v>Servicio Nacional de Sanidad, Inocuidad y Calidad Agroalimentaria</v>
          </cell>
          <cell r="B248" t="str">
            <v>08210</v>
          </cell>
        </row>
        <row r="249">
          <cell r="A249" t="str">
            <v>Fideicomiso de Riesgo Compartido</v>
          </cell>
          <cell r="B249" t="str">
            <v>08331</v>
          </cell>
        </row>
        <row r="250">
          <cell r="A250" t="str">
            <v>Productora Nacional de Biológicos Veterinarios</v>
          </cell>
          <cell r="B250" t="str">
            <v>08460</v>
          </cell>
        </row>
        <row r="251">
          <cell r="A251" t="str">
            <v>Colegio Superior Agropecuario del Estado de Guerrero</v>
          </cell>
          <cell r="B251" t="str">
            <v>08609</v>
          </cell>
        </row>
        <row r="252">
          <cell r="A252" t="str">
            <v>Servicio Nacional de Inspección y Certificación de Semillas</v>
          </cell>
          <cell r="B252" t="str">
            <v>08610</v>
          </cell>
        </row>
        <row r="253">
          <cell r="A253" t="str">
            <v>Instituto Mexicano del Transporte (*)</v>
          </cell>
          <cell r="B253" t="str">
            <v>09001</v>
          </cell>
        </row>
        <row r="254">
          <cell r="A254" t="str">
            <v>Fid. 122.- Benjamín Hill Trabajadores F.F.C.C. Sonora-Baja California</v>
          </cell>
          <cell r="B254" t="str">
            <v>09003</v>
          </cell>
        </row>
        <row r="255">
          <cell r="A255" t="str">
            <v>Fideicomiso de inversión y administración del tramo carretero Nizuc-Tulum No. 160265-7</v>
          </cell>
          <cell r="B255" t="str">
            <v>09004</v>
          </cell>
        </row>
        <row r="256">
          <cell r="A256" t="str">
            <v>Fideicomiso del fondo de cobertura social de telecomunicaciones</v>
          </cell>
          <cell r="B256" t="str">
            <v>09005</v>
          </cell>
        </row>
        <row r="257">
          <cell r="A257" t="str">
            <v>Fideicomiso E-México</v>
          </cell>
          <cell r="B257" t="str">
            <v>09006</v>
          </cell>
        </row>
        <row r="258">
          <cell r="A258" t="str">
            <v>Fideicomiso programa habitacional de FERRONALES en la República Mexicana</v>
          </cell>
          <cell r="B258" t="str">
            <v>09007</v>
          </cell>
        </row>
        <row r="259">
          <cell r="A259" t="str">
            <v>Agencia Reguladora del Transporte Ferroviario (*)</v>
          </cell>
          <cell r="B259" t="str">
            <v>09010</v>
          </cell>
        </row>
        <row r="260">
          <cell r="A260" t="str">
            <v>Organismo Promotor de Inversiones en Telecomunicaciones</v>
          </cell>
          <cell r="B260" t="str">
            <v>09011</v>
          </cell>
        </row>
        <row r="261">
          <cell r="A261" t="str">
            <v>Agencia Federal de Aviación Civil</v>
          </cell>
          <cell r="B261" t="str">
            <v>09012</v>
          </cell>
        </row>
        <row r="262">
          <cell r="A262" t="str">
            <v>Aeropuertos y Servicios Auxiliares</v>
          </cell>
          <cell r="B262" t="str">
            <v>09085</v>
          </cell>
        </row>
        <row r="263">
          <cell r="A263" t="str">
            <v>Mandato para el pago de compromisos del Pabellón Aeroespacial CFE-SCT-ASA</v>
          </cell>
          <cell r="B263" t="str">
            <v>09086</v>
          </cell>
        </row>
        <row r="264">
          <cell r="A264" t="str">
            <v>Agencia Espacial Mexicana</v>
          </cell>
          <cell r="B264" t="str">
            <v>09087</v>
          </cell>
        </row>
        <row r="265">
          <cell r="A265" t="str">
            <v>Servicios a la Navegación en el Espacio Aéreo Mexicano</v>
          </cell>
          <cell r="B265" t="str">
            <v>09111</v>
          </cell>
        </row>
        <row r="266">
          <cell r="A266" t="str">
            <v>Caminos y Puentes Federales de Ingresos y Servicios Conexos</v>
          </cell>
          <cell r="B266" t="str">
            <v>09120</v>
          </cell>
        </row>
        <row r="267">
          <cell r="A267" t="str">
            <v>Instituto Federal de Telecomunicaciones</v>
          </cell>
          <cell r="B267" t="str">
            <v>09121</v>
          </cell>
        </row>
        <row r="268">
          <cell r="A268" t="str">
            <v>F/31293-4 Libramiento Oriente de San Luis Potosí</v>
          </cell>
          <cell r="B268" t="str">
            <v>09122</v>
          </cell>
        </row>
        <row r="269">
          <cell r="A269" t="str">
            <v>F/11025590 (Antes 4483-0) "Durango-Yerbanis"</v>
          </cell>
          <cell r="B269" t="str">
            <v>09123</v>
          </cell>
        </row>
        <row r="270">
          <cell r="A270" t="str">
            <v>F/21935-2 "Kantunil-Cancún"</v>
          </cell>
          <cell r="B270" t="str">
            <v>09124</v>
          </cell>
        </row>
        <row r="271">
          <cell r="A271" t="str">
            <v>Fideicomiso 2165-8 "Fondo para liquidación de trabajadores de la red FONADIN" (Antes FARAC)</v>
          </cell>
          <cell r="B271" t="str">
            <v>09125</v>
          </cell>
        </row>
        <row r="272">
          <cell r="A272" t="str">
            <v>Fideicomiso 148687 "Fondo para préstamos a corto plazo para apoyar a los trabajadores de CAPUFE en casos de contingencia"</v>
          </cell>
          <cell r="B272" t="str">
            <v>09126</v>
          </cell>
        </row>
        <row r="273">
          <cell r="A273" t="str">
            <v>F/1516 ATM (Antes 639-00-5) Tijuana-Tecate</v>
          </cell>
          <cell r="B273" t="str">
            <v>09127</v>
          </cell>
        </row>
        <row r="274">
          <cell r="A274" t="str">
            <v>Fideicomiso irrevocable de administración y fuente de pago número CIB/2064</v>
          </cell>
          <cell r="B274" t="str">
            <v>09128</v>
          </cell>
        </row>
        <row r="275">
          <cell r="A275" t="str">
            <v>Fideicomiso No. F/745293 (antes 2103) Cuauhtémoc-Osiris</v>
          </cell>
          <cell r="B275" t="str">
            <v>09129</v>
          </cell>
        </row>
        <row r="276">
          <cell r="A276" t="str">
            <v>Fideicomiso para la construcción, explotación y conservación del tramo carretero Atlacomulco-Maravatio</v>
          </cell>
          <cell r="B276" t="str">
            <v>09130</v>
          </cell>
        </row>
        <row r="277">
          <cell r="A277" t="str">
            <v>F/689 San Martín Texmelucan-Tlaxcala-El Molinito</v>
          </cell>
          <cell r="B277" t="str">
            <v>09131</v>
          </cell>
        </row>
        <row r="278">
          <cell r="A278" t="str">
            <v>Fideicomiso 11029386 (antes SM940243) Gómez Palacio-Cuencamé-Yerbanis</v>
          </cell>
          <cell r="B278" t="str">
            <v>09132</v>
          </cell>
        </row>
        <row r="279">
          <cell r="A279" t="str">
            <v>Administración Portuaria Integral de Ensenada, S.A. de C.V.</v>
          </cell>
          <cell r="B279" t="str">
            <v>09169</v>
          </cell>
        </row>
        <row r="280">
          <cell r="A280" t="str">
            <v>Administración Portuaria Integral de Mazatlán, S.A. de C.V.</v>
          </cell>
          <cell r="B280" t="str">
            <v>09171</v>
          </cell>
        </row>
        <row r="281">
          <cell r="A281" t="str">
            <v>Administración Portuaria Integral de Progreso, S.A. de C.V.</v>
          </cell>
          <cell r="B281" t="str">
            <v>09172</v>
          </cell>
        </row>
        <row r="282">
          <cell r="A282" t="str">
            <v>Administración Portuaria Integral de Puerto Vallarta, S.A. de C.V.</v>
          </cell>
          <cell r="B282" t="str">
            <v>09173</v>
          </cell>
        </row>
        <row r="283">
          <cell r="A283" t="str">
            <v>Administración Portuaria Integral de Topolobampo, S.A. de C.V.</v>
          </cell>
          <cell r="B283" t="str">
            <v>09174</v>
          </cell>
        </row>
        <row r="284">
          <cell r="A284" t="str">
            <v>Administración Portuaria Integral de Tuxpan, S.A. de C.V.</v>
          </cell>
          <cell r="B284" t="str">
            <v>09175</v>
          </cell>
        </row>
        <row r="285">
          <cell r="A285" t="str">
            <v>Administración Portuaria Integral de Altamira, S.A. de C.V.</v>
          </cell>
          <cell r="B285" t="str">
            <v>09176</v>
          </cell>
        </row>
        <row r="286">
          <cell r="A286" t="str">
            <v>Administración Portuaria Integral de Guaymas, S.A. de C.V.</v>
          </cell>
          <cell r="B286" t="str">
            <v>09177</v>
          </cell>
        </row>
        <row r="287">
          <cell r="A287" t="str">
            <v>Administración Portuaria Integral de Lázaro Cárdenas, S.A. de C.V.</v>
          </cell>
          <cell r="B287" t="str">
            <v>09178</v>
          </cell>
        </row>
        <row r="288">
          <cell r="A288" t="str">
            <v>Administración Portuaria Integral de Manzanillo, S.A. de C.V.</v>
          </cell>
          <cell r="B288" t="str">
            <v>09179</v>
          </cell>
        </row>
        <row r="289">
          <cell r="A289" t="str">
            <v>Administración Portuaria Integral de Dos Bocas, S.A. de C.V.</v>
          </cell>
          <cell r="B289" t="str">
            <v>09180</v>
          </cell>
        </row>
        <row r="290">
          <cell r="A290" t="str">
            <v>Administración Portuaria Integral de Tampico, S.A. de C.V.</v>
          </cell>
          <cell r="B290" t="str">
            <v>09181</v>
          </cell>
        </row>
        <row r="291">
          <cell r="A291" t="str">
            <v>Administración Portuaria Integral de Veracruz, S.A. de C.V.</v>
          </cell>
          <cell r="B291" t="str">
            <v>09182</v>
          </cell>
        </row>
        <row r="292">
          <cell r="A292" t="str">
            <v>Administración Portuaria Integral de Coatzacoalcos, S.A. de C.V.</v>
          </cell>
          <cell r="B292" t="str">
            <v>09183</v>
          </cell>
        </row>
        <row r="293">
          <cell r="A293" t="str">
            <v>Administración Portuaria Integral de Salina Cruz, S.A. de C.V.</v>
          </cell>
          <cell r="B293" t="str">
            <v>09184</v>
          </cell>
        </row>
        <row r="294">
          <cell r="A294" t="str">
            <v>Administración Portuaria Integral de Puerto Madero, S.A. de C.V.</v>
          </cell>
          <cell r="B294" t="str">
            <v>09186</v>
          </cell>
        </row>
        <row r="295">
          <cell r="A295" t="str">
            <v>Ferrocarril del Istmo de Tehuantepec, S.A. de C.V.</v>
          </cell>
          <cell r="B295" t="str">
            <v>09189</v>
          </cell>
        </row>
        <row r="296">
          <cell r="A296" t="str">
            <v>Fondo de infraestructura y equipamiento del Instituto Federal de Telecomunicaciones</v>
          </cell>
          <cell r="B296" t="str">
            <v>09221</v>
          </cell>
        </row>
        <row r="297">
          <cell r="A297" t="str">
            <v>Fideicomiso de Formación y Capacitación para el Personal de la Marina Mercante Nacional</v>
          </cell>
          <cell r="B297" t="str">
            <v>09225</v>
          </cell>
        </row>
        <row r="298">
          <cell r="A298" t="str">
            <v>Servicio Postal Mexicano</v>
          </cell>
          <cell r="B298" t="str">
            <v>09338</v>
          </cell>
        </row>
        <row r="299">
          <cell r="A299" t="str">
            <v>Telecomunicaciones de México</v>
          </cell>
          <cell r="B299" t="str">
            <v>09437</v>
          </cell>
        </row>
        <row r="300">
          <cell r="A300" t="str">
            <v>Servicios Aeroportuarios de la Ciudad de México, S.A. de C.V.</v>
          </cell>
          <cell r="B300" t="str">
            <v>09448</v>
          </cell>
        </row>
        <row r="301">
          <cell r="A301" t="str">
            <v>Grupo Aeroportuario de la Ciudad de México, S.A. de C.V.</v>
          </cell>
          <cell r="B301" t="str">
            <v>09450</v>
          </cell>
        </row>
        <row r="302">
          <cell r="A302" t="str">
            <v>Aeropuerto Internacional de la Ciudad de México, S.A. de C.V.</v>
          </cell>
          <cell r="B302" t="str">
            <v>09451</v>
          </cell>
        </row>
        <row r="303">
          <cell r="A303" t="str">
            <v>Fideicomiso para el desarrollo del nuevo Aeropuerto Internacional de la Ciudad del México</v>
          </cell>
          <cell r="B303" t="str">
            <v>09460</v>
          </cell>
        </row>
        <row r="304">
          <cell r="A304" t="str">
            <v>Fideicomiso para promover el desarrollo de proveedores y contratistas nacionales de la industria energética</v>
          </cell>
          <cell r="B304" t="str">
            <v>10001</v>
          </cell>
        </row>
        <row r="305">
          <cell r="A305" t="str">
            <v>Fideicomiso de Fomento Industrial LANFI</v>
          </cell>
          <cell r="B305" t="str">
            <v>10002</v>
          </cell>
        </row>
        <row r="306">
          <cell r="A306" t="str">
            <v>Fideicomiso del Programa Nacional Financiero al Microempresario</v>
          </cell>
          <cell r="B306" t="str">
            <v>10003</v>
          </cell>
        </row>
        <row r="307">
          <cell r="A307" t="str">
            <v>Centro Nacional de Metrología</v>
          </cell>
          <cell r="B307" t="str">
            <v>10095</v>
          </cell>
        </row>
        <row r="308">
          <cell r="A308" t="str">
            <v>Servicio Geológico Mexicano</v>
          </cell>
          <cell r="B308" t="str">
            <v>10100</v>
          </cell>
        </row>
        <row r="309">
          <cell r="A309" t="str">
            <v>Exportadora de Sal, S.A. de C.V.</v>
          </cell>
          <cell r="B309" t="str">
            <v>10101</v>
          </cell>
        </row>
        <row r="310">
          <cell r="A310" t="str">
            <v>Fideicomiso de Fomento Minero</v>
          </cell>
          <cell r="B310" t="str">
            <v>10102</v>
          </cell>
        </row>
        <row r="311">
          <cell r="A311" t="str">
            <v>Plan de pensiones de contribución definida para el personal de mando del FIFOMI</v>
          </cell>
          <cell r="B311" t="str">
            <v>10103</v>
          </cell>
        </row>
        <row r="312">
          <cell r="A312" t="str">
            <v>Plan de pensiones personal operativo</v>
          </cell>
          <cell r="B312" t="str">
            <v>10104</v>
          </cell>
        </row>
        <row r="313">
          <cell r="A313" t="str">
            <v>Prima de antigüedad</v>
          </cell>
          <cell r="B313" t="str">
            <v>10105</v>
          </cell>
        </row>
        <row r="314">
          <cell r="A314" t="str">
            <v>ProMéxico</v>
          </cell>
          <cell r="B314" t="str">
            <v>10110</v>
          </cell>
        </row>
        <row r="315">
          <cell r="A315" t="str">
            <v>Comisión Federal de Competencia Económica</v>
          </cell>
          <cell r="B315" t="str">
            <v>10111</v>
          </cell>
        </row>
        <row r="316">
          <cell r="A316" t="str">
            <v>Fondo para solventar las contingencias derivadas de juicios laborales de la Comisión Federal de Competencia Económica</v>
          </cell>
          <cell r="B316" t="str">
            <v>10112</v>
          </cell>
        </row>
        <row r="317">
          <cell r="A317" t="str">
            <v>Comisión Nacional de Mejora Regulatoria</v>
          </cell>
          <cell r="B317" t="str">
            <v>10141</v>
          </cell>
        </row>
        <row r="318">
          <cell r="A318" t="str">
            <v>Fideicomiso fondo de ahorro obreros de ESSA</v>
          </cell>
          <cell r="B318" t="str">
            <v>10201</v>
          </cell>
        </row>
        <row r="319">
          <cell r="A319" t="str">
            <v>Fideicomiso plan de pensiones y jubilaciones ESSA</v>
          </cell>
          <cell r="B319" t="str">
            <v>10202</v>
          </cell>
        </row>
        <row r="320">
          <cell r="A320" t="str">
            <v>Instituto Nacional del Emprendedor</v>
          </cell>
          <cell r="B320" t="str">
            <v>10211</v>
          </cell>
        </row>
        <row r="321">
          <cell r="A321" t="str">
            <v>México Emprende</v>
          </cell>
          <cell r="B321" t="str">
            <v>10212</v>
          </cell>
        </row>
        <row r="322">
          <cell r="A322" t="str">
            <v>Instituto Mexicano de la Propiedad Industrial</v>
          </cell>
          <cell r="B322" t="str">
            <v>10265</v>
          </cell>
        </row>
        <row r="323">
          <cell r="A323" t="str">
            <v>Fideicomiso para la competitividad e innovación México-Unión Europea y/o Fideicomiso PROCEI</v>
          </cell>
          <cell r="B323" t="str">
            <v>10310</v>
          </cell>
        </row>
        <row r="324">
          <cell r="A324" t="str">
            <v>Mandato para la administración de los recursos del programa de apoyo a la industria cinematográfica y audiovisual, Fondo</v>
          </cell>
          <cell r="B324" t="str">
            <v>10311</v>
          </cell>
        </row>
        <row r="325">
          <cell r="A325" t="str">
            <v>Procuraduría Federal del Consumidor</v>
          </cell>
          <cell r="B325" t="str">
            <v>10315</v>
          </cell>
        </row>
        <row r="326">
          <cell r="A326" t="str">
            <v>Comisión de Apelación y Arbitraje del Deporte (*)</v>
          </cell>
          <cell r="B326" t="str">
            <v>11001</v>
          </cell>
        </row>
        <row r="327">
          <cell r="A327" t="str">
            <v>Coordinación General @prende.mx (*)</v>
          </cell>
          <cell r="B327" t="str">
            <v>11002</v>
          </cell>
        </row>
        <row r="328">
          <cell r="A328" t="str">
            <v>Coordinación Nacional del Servicio Profesional Docente (*)</v>
          </cell>
          <cell r="B328" t="str">
            <v>11003</v>
          </cell>
        </row>
        <row r="329">
          <cell r="A329" t="str">
            <v>Tecnológico Nacional de México (*)</v>
          </cell>
          <cell r="B329" t="str">
            <v>11004</v>
          </cell>
        </row>
        <row r="330">
          <cell r="A330" t="str">
            <v>Universidad Abierta y a Distancia de México (*)</v>
          </cell>
          <cell r="B330" t="str">
            <v>11005</v>
          </cell>
        </row>
        <row r="331">
          <cell r="A331" t="str">
            <v>XE-IPN Canal 11 (*)</v>
          </cell>
          <cell r="B331" t="str">
            <v>11006</v>
          </cell>
        </row>
        <row r="332">
          <cell r="A332" t="str">
            <v>Bachillerato general en sus modalidades no escolarizada y mixta</v>
          </cell>
          <cell r="B332" t="str">
            <v>11007</v>
          </cell>
        </row>
        <row r="333">
          <cell r="A333" t="str">
            <v>Convenio de cooperación para la operación del Programa de Educación a Distancia</v>
          </cell>
          <cell r="B333" t="str">
            <v>11008</v>
          </cell>
        </row>
        <row r="334">
          <cell r="A334" t="str">
            <v>Convenio de cooperación para la operación del Programa de Educación a Distancia II</v>
          </cell>
          <cell r="B334" t="str">
            <v>11009</v>
          </cell>
        </row>
        <row r="335">
          <cell r="A335" t="str">
            <v>Convenio específico para la operación y desarrollo del Programa SEPA-Ingles</v>
          </cell>
          <cell r="B335" t="str">
            <v>11010</v>
          </cell>
        </row>
        <row r="336">
          <cell r="A336" t="str">
            <v>Fideicomiso del Programa de escuelas de excelencia para abatir el rezago educativo</v>
          </cell>
          <cell r="B336" t="str">
            <v>11011</v>
          </cell>
        </row>
        <row r="337">
          <cell r="A337" t="str">
            <v>Fideicomiso irrevocable de administración "Centro Cultural Santo Domingo", Oaxaca</v>
          </cell>
          <cell r="B337" t="str">
            <v>11012</v>
          </cell>
        </row>
        <row r="338">
          <cell r="A338" t="str">
            <v>Fideicomiso para la cultura de la comisión México-Estados Unidos para el intercambio educativo y cultural F/22514 (FONCA)</v>
          </cell>
          <cell r="B338" t="str">
            <v>11014</v>
          </cell>
        </row>
        <row r="339">
          <cell r="A339" t="str">
            <v>Fideicomiso para el Programa especial de financiamiento a la vivienda para el magisterio</v>
          </cell>
          <cell r="B339" t="str">
            <v>11015</v>
          </cell>
        </row>
        <row r="340">
          <cell r="A340" t="str">
            <v>Fideicomiso para la adaptación de los museos Diego Rivera y Frida Kahlo</v>
          </cell>
          <cell r="B340" t="str">
            <v>11016</v>
          </cell>
        </row>
        <row r="341">
          <cell r="A341" t="str">
            <v>Fideicomiso para la Comisión México-Estados Unidos F 22927-8</v>
          </cell>
          <cell r="B341" t="str">
            <v>11017</v>
          </cell>
        </row>
        <row r="342">
          <cell r="A342" t="str">
            <v>Fideicomiso para la conservación de la Casa del Risco y Pinacoteca Isidro Fabela</v>
          </cell>
          <cell r="B342" t="str">
            <v>11018</v>
          </cell>
        </row>
        <row r="343">
          <cell r="A343" t="str">
            <v>Fideicomiso 14780-8 Fondo Nacional para Escuelas de Calidad</v>
          </cell>
          <cell r="B343" t="str">
            <v>11019</v>
          </cell>
        </row>
        <row r="344">
          <cell r="A344" t="str">
            <v>Fondo de apoyo al Programa Intersectorial de Educación Saludable</v>
          </cell>
          <cell r="B344" t="str">
            <v>11020</v>
          </cell>
        </row>
        <row r="345">
          <cell r="A345" t="str">
            <v>Fondo de la amistad México-Japón</v>
          </cell>
          <cell r="B345" t="str">
            <v>11021</v>
          </cell>
        </row>
        <row r="346">
          <cell r="A346" t="str">
            <v>Fondo de retiro de los trabajadores de la SEP (FORTE)</v>
          </cell>
          <cell r="B346" t="str">
            <v>11022</v>
          </cell>
        </row>
        <row r="347">
          <cell r="A347" t="str">
            <v>Mandato para el Fondo de apoyo al proyecto en el Distrito Federal</v>
          </cell>
          <cell r="B347" t="str">
            <v>11023</v>
          </cell>
        </row>
        <row r="348">
          <cell r="A348" t="str">
            <v>Programa Nacional de Superación de Personal Académico (SUPERA)</v>
          </cell>
          <cell r="B348" t="str">
            <v>11024</v>
          </cell>
        </row>
        <row r="349">
          <cell r="A349" t="str">
            <v>Centro de Capacitación Cinematográfica, A.C.</v>
          </cell>
          <cell r="B349" t="str">
            <v>11063</v>
          </cell>
        </row>
        <row r="350">
          <cell r="A350" t="str">
            <v>Centro de Enseñanza Técnica Industrial</v>
          </cell>
          <cell r="B350" t="str">
            <v>11065</v>
          </cell>
        </row>
        <row r="351">
          <cell r="A351" t="str">
            <v>El Colegio de la Frontera Norte, A.C.</v>
          </cell>
          <cell r="B351" t="str">
            <v>11075</v>
          </cell>
        </row>
        <row r="352">
          <cell r="A352" t="str">
            <v>Fideicomiso de investigación el Colegio de la Frontera Norte</v>
          </cell>
          <cell r="B352" t="str">
            <v>11076</v>
          </cell>
        </row>
        <row r="353">
          <cell r="A353" t="str">
            <v xml:space="preserve">Centro de Investigación en Ciencias de Información Geoespacial </v>
          </cell>
          <cell r="B353" t="str">
            <v>11080</v>
          </cell>
        </row>
        <row r="354">
          <cell r="A354" t="str">
            <v>Fondo de investigación científica y desarrollo tecnológico del Centro de Investigación en Geografía y Geomática, Ing. Jorge L. Tamayo, A.C.</v>
          </cell>
          <cell r="B354" t="str">
            <v>11081</v>
          </cell>
        </row>
        <row r="355">
          <cell r="A355" t="str">
            <v>Centro de Investigación en Alimentación y Desarrollo, A.C.</v>
          </cell>
          <cell r="B355" t="str">
            <v>11083</v>
          </cell>
        </row>
        <row r="356">
          <cell r="A356" t="str">
            <v>Centro de Investigación y de Estudios Avanzados del Instituto Politécnico Nacional</v>
          </cell>
          <cell r="B356" t="str">
            <v>11085</v>
          </cell>
        </row>
        <row r="357">
          <cell r="A357" t="str">
            <v>Fideicomiso de apoyo a las actividades del CINVESTAV</v>
          </cell>
          <cell r="B357" t="str">
            <v>11086</v>
          </cell>
        </row>
        <row r="358">
          <cell r="A358" t="str">
            <v>Centro de Investigación en Materiales Avanzados, S.C.</v>
          </cell>
          <cell r="B358" t="str">
            <v>11088</v>
          </cell>
        </row>
        <row r="359">
          <cell r="A359" t="str">
            <v>Fideicomiso Centro de Investigación en Materiales Avanzados, S.C. (CIMAV)</v>
          </cell>
          <cell r="B359" t="str">
            <v>11089</v>
          </cell>
        </row>
        <row r="360">
          <cell r="A360" t="str">
            <v>Centro de Investigación y Docencia Económicas, A.C.</v>
          </cell>
          <cell r="B360" t="str">
            <v>11090</v>
          </cell>
        </row>
        <row r="361">
          <cell r="A361" t="str">
            <v>Fideicomiso 1725-1-Para integrar diversos fondos (Patrimonial)</v>
          </cell>
          <cell r="B361" t="str">
            <v>11091</v>
          </cell>
        </row>
        <row r="362">
          <cell r="A362" t="str">
            <v>Fideicomiso 1738-3-Ciencia y Tecnología</v>
          </cell>
          <cell r="B362" t="str">
            <v>11092</v>
          </cell>
        </row>
        <row r="363">
          <cell r="A363" t="str">
            <v>Centro de Investigaciones y Estudios Superiores en Antropología Social</v>
          </cell>
          <cell r="B363" t="str">
            <v>11100</v>
          </cell>
        </row>
        <row r="364">
          <cell r="A364" t="str">
            <v>Centro de Investigación Científica y de Educación Superior de Ensenada, Baja California</v>
          </cell>
          <cell r="B364" t="str">
            <v>11101</v>
          </cell>
        </row>
        <row r="365">
          <cell r="A365" t="str">
            <v>Centro de Investigación en Matemáticas, A.C.</v>
          </cell>
          <cell r="B365" t="str">
            <v>11102</v>
          </cell>
        </row>
        <row r="366">
          <cell r="A366" t="str">
            <v>Centro de Investigación y Asistencia en Tecnología y Diseño del Estado de Jalisco, A.C.</v>
          </cell>
          <cell r="B366" t="str">
            <v>11103</v>
          </cell>
        </row>
        <row r="367">
          <cell r="A367" t="str">
            <v>CIATEQ, A.C. Centro de Tecnología Avanzada</v>
          </cell>
          <cell r="B367" t="str">
            <v>11104</v>
          </cell>
        </row>
        <row r="368">
          <cell r="A368" t="str">
            <v>CIATEC, A.C. "Centro de Innovación Aplicada en Tecnologías Competitivas"</v>
          </cell>
          <cell r="B368" t="str">
            <v>11105</v>
          </cell>
        </row>
        <row r="369">
          <cell r="A369" t="str">
            <v>Centro de Investigación y Desarrollo Tecnológico en Electroquímica, S.C.</v>
          </cell>
          <cell r="B369" t="str">
            <v>11106</v>
          </cell>
        </row>
        <row r="370">
          <cell r="A370" t="str">
            <v>Centro de Investigaciones Biológicas del Noroeste, S.C.</v>
          </cell>
          <cell r="B370" t="str">
            <v>11107</v>
          </cell>
        </row>
        <row r="371">
          <cell r="A371" t="str">
            <v>Centro de Investigación Científica de Yucatán, A.C.</v>
          </cell>
          <cell r="B371" t="str">
            <v>11108</v>
          </cell>
        </row>
        <row r="372">
          <cell r="A372" t="str">
            <v>El Colegio de la Frontera Sur</v>
          </cell>
          <cell r="B372" t="str">
            <v>11109</v>
          </cell>
        </row>
        <row r="373">
          <cell r="A373" t="str">
            <v>Centro de Investigaciones en Óptica, A.C.</v>
          </cell>
          <cell r="B373" t="str">
            <v>11110</v>
          </cell>
        </row>
        <row r="374">
          <cell r="A374" t="str">
            <v>Centro de Investigación en Química Aplicada</v>
          </cell>
          <cell r="B374" t="str">
            <v>11111</v>
          </cell>
        </row>
        <row r="375">
          <cell r="A375" t="str">
            <v>Consejo Nacional de Ciencia y Tecnología</v>
          </cell>
          <cell r="B375" t="str">
            <v>11112</v>
          </cell>
        </row>
        <row r="376">
          <cell r="A376" t="str">
            <v>Colegio de Bachilleres</v>
          </cell>
          <cell r="B376" t="str">
            <v>11115</v>
          </cell>
        </row>
        <row r="377">
          <cell r="A377" t="str">
            <v>Fondo de investigación científica y desarrollo tecnológico del Centro de Investigación Científica de Yucatán, A.C.</v>
          </cell>
          <cell r="B377" t="str">
            <v>11118</v>
          </cell>
        </row>
        <row r="378">
          <cell r="A378" t="str">
            <v>El Colegio de México, A.C.</v>
          </cell>
          <cell r="B378" t="str">
            <v>11120</v>
          </cell>
        </row>
        <row r="379">
          <cell r="A379" t="str">
            <v>Centro de Ingeniería y Desarrollo Industrial</v>
          </cell>
          <cell r="B379" t="str">
            <v>11121</v>
          </cell>
        </row>
        <row r="380">
          <cell r="A380" t="str">
            <v>Fideicomiso Centro de Ingeniería y Desarrollo Industrial No. 135826-8</v>
          </cell>
          <cell r="B380" t="str">
            <v>11122</v>
          </cell>
        </row>
        <row r="381">
          <cell r="A381" t="str">
            <v>Colegio Nacional de Educación Profesional Técnica</v>
          </cell>
          <cell r="B381" t="str">
            <v>11125</v>
          </cell>
        </row>
        <row r="382">
          <cell r="A382" t="str">
            <v>Comisión Nacional de Cultura Física y Deporte</v>
          </cell>
          <cell r="B382" t="str">
            <v>11131</v>
          </cell>
        </row>
        <row r="383">
          <cell r="A383" t="str">
            <v>Comisión de Operación y Fomento de Actividades Académicas del Instituto Politécnico Nacional</v>
          </cell>
          <cell r="B383" t="str">
            <v>11135</v>
          </cell>
        </row>
        <row r="384">
          <cell r="A384" t="str">
            <v>Comisión Nacional de Libros de Texto Gratuitos</v>
          </cell>
          <cell r="B384" t="str">
            <v>11137</v>
          </cell>
        </row>
        <row r="385">
          <cell r="A385" t="str">
            <v>Instituto Nacional de la Infraestructura Física Educativa</v>
          </cell>
          <cell r="B385" t="str">
            <v>11140</v>
          </cell>
        </row>
        <row r="386">
          <cell r="A386" t="str">
            <v>Secretaría de Cultura</v>
          </cell>
          <cell r="B386" t="str">
            <v>11141</v>
          </cell>
        </row>
        <row r="387">
          <cell r="A387" t="str">
            <v>Instituto Nacional del Derecho de Autor (*)</v>
          </cell>
          <cell r="B387" t="str">
            <v>11142</v>
          </cell>
        </row>
        <row r="388">
          <cell r="A388" t="str">
            <v>Radio Educación (*)</v>
          </cell>
          <cell r="B388" t="str">
            <v>11143</v>
          </cell>
        </row>
        <row r="389">
          <cell r="A389" t="str">
            <v>Fideicomiso Museo de Arte Popular Mexicano</v>
          </cell>
          <cell r="B389" t="str">
            <v>11144</v>
          </cell>
        </row>
        <row r="390">
          <cell r="A390" t="str">
            <v>Fideicomiso para apoyar la construcción del Centro Nacional de las Artes</v>
          </cell>
          <cell r="B390" t="str">
            <v>11145</v>
          </cell>
        </row>
        <row r="391">
          <cell r="A391" t="str">
            <v>Mandato Antiguo Colegio de San Idelfonso</v>
          </cell>
          <cell r="B391" t="str">
            <v>11146</v>
          </cell>
        </row>
        <row r="392">
          <cell r="A392" t="str">
            <v>Mandato del fondo nacional para la cultura y las artes</v>
          </cell>
          <cell r="B392">
            <v>11147</v>
          </cell>
        </row>
        <row r="393">
          <cell r="A393" t="str">
            <v>Compañía Operadora del Centro Cultural y Turístico de Tijuana, S.A. de C.V.</v>
          </cell>
          <cell r="B393" t="str">
            <v>11148</v>
          </cell>
        </row>
        <row r="394">
          <cell r="A394" t="str">
            <v>Consejo Nacional de Fomento Educativo</v>
          </cell>
          <cell r="B394" t="str">
            <v>11150</v>
          </cell>
        </row>
        <row r="395">
          <cell r="A395" t="str">
            <v>Instituto Nacional de Antropología e Historia</v>
          </cell>
          <cell r="B395" t="str">
            <v>11151</v>
          </cell>
        </row>
        <row r="396">
          <cell r="A396" t="str">
            <v>Fideicomiso irrevocable de administración 'Museo Regional de Guadalupe', Zacatecas</v>
          </cell>
          <cell r="B396" t="str">
            <v>11153</v>
          </cell>
        </row>
        <row r="397">
          <cell r="A397" t="str">
            <v>Fideicomiso para el fomento y la conservación del Patrimonio Cultural, Antropológico, Arqueológico e Histórico de México</v>
          </cell>
          <cell r="B397" t="str">
            <v>11154</v>
          </cell>
        </row>
        <row r="398">
          <cell r="A398" t="str">
            <v>Fideicomiso privado irrevocable de administración 'Santo Domingo de Guzmán', Chiapas</v>
          </cell>
          <cell r="B398" t="str">
            <v>11155</v>
          </cell>
        </row>
        <row r="399">
          <cell r="A399" t="str">
            <v>Instituto Nacional de Bellas Artes y Literatura</v>
          </cell>
          <cell r="B399" t="str">
            <v>11161</v>
          </cell>
        </row>
        <row r="400">
          <cell r="A400" t="str">
            <v>Corporación Mexicana de Investigación en Materiales, S.A. de C.V.</v>
          </cell>
          <cell r="B400" t="str">
            <v>11163</v>
          </cell>
        </row>
        <row r="401">
          <cell r="A401" t="str">
            <v>Fondo de investigación científica y desarrollo tecnológico de COMIMSA</v>
          </cell>
          <cell r="B401" t="str">
            <v>11164</v>
          </cell>
        </row>
        <row r="402">
          <cell r="A402" t="str">
            <v>Instituto Politécnico Nacional</v>
          </cell>
          <cell r="B402" t="str">
            <v>11171</v>
          </cell>
        </row>
        <row r="403">
          <cell r="A403" t="str">
            <v>Fideicomiso fondo de investigación científica y desarrollo tecnológico del IPN</v>
          </cell>
          <cell r="B403" t="str">
            <v>11172</v>
          </cell>
        </row>
        <row r="404">
          <cell r="A404" t="str">
            <v>Fideicomiso Centro de Investigaciones en Óptica, A.C. No. 040026-8</v>
          </cell>
          <cell r="B404" t="str">
            <v>11180</v>
          </cell>
        </row>
        <row r="405">
          <cell r="A405" t="str">
            <v>Fideicomiso para el pago de las obligaciones laborales de los trabajadores del Centro de Investigaciones en Óptica, A.C.</v>
          </cell>
          <cell r="B405" t="str">
            <v>11181</v>
          </cell>
        </row>
        <row r="406">
          <cell r="A406" t="str">
            <v>Fideicomiso para el Fondo de los Trabajadores del CIAD</v>
          </cell>
          <cell r="B406" t="str">
            <v>11183</v>
          </cell>
        </row>
        <row r="407">
          <cell r="A407" t="str">
            <v>Fideicomiso Centro de Investigación en Alimentación y Desarrollo, A.C. (CIAD)</v>
          </cell>
          <cell r="B407" t="str">
            <v>11184</v>
          </cell>
        </row>
        <row r="408">
          <cell r="A408" t="str">
            <v>Educal, S.A. de C.V.</v>
          </cell>
          <cell r="B408" t="str">
            <v>11186</v>
          </cell>
        </row>
        <row r="409">
          <cell r="A409" t="str">
            <v>El Colegio de Michoacán, A.C.</v>
          </cell>
          <cell r="B409" t="str">
            <v>11187</v>
          </cell>
        </row>
        <row r="410">
          <cell r="A410" t="str">
            <v>Fideicomiso de ciencia y tecnología del Colegio de Michoacán, A. C.</v>
          </cell>
          <cell r="B410" t="str">
            <v>11188</v>
          </cell>
        </row>
        <row r="411">
          <cell r="A411" t="str">
            <v>Impresora y Encuadernadora Progreso, S.A. de C.V.</v>
          </cell>
          <cell r="B411" t="str">
            <v>11190</v>
          </cell>
        </row>
        <row r="412">
          <cell r="A412" t="str">
            <v>Estudios Churubusco Azteca, S.A.</v>
          </cell>
          <cell r="B412" t="str">
            <v>11195</v>
          </cell>
        </row>
        <row r="413">
          <cell r="A413" t="str">
            <v>Instituto Nacional de Estudios Históricos de las Revoluciones de México</v>
          </cell>
          <cell r="B413" t="str">
            <v>11199</v>
          </cell>
        </row>
        <row r="414">
          <cell r="A414" t="str">
            <v>Fideicomiso de proyectos de investigación del Centro de Investigación Científica y de Educación Superior de Ensenada, B.C.</v>
          </cell>
          <cell r="B414" t="str">
            <v>11201</v>
          </cell>
        </row>
        <row r="415">
          <cell r="A415" t="str">
            <v>Fideicomiso para pago de primas de antigüedad y jubilación CIQA</v>
          </cell>
          <cell r="B415" t="str">
            <v>11202</v>
          </cell>
        </row>
        <row r="416">
          <cell r="A416" t="str">
            <v>Fideicomiso inversión y administración</v>
          </cell>
          <cell r="B416" t="str">
            <v>11203</v>
          </cell>
        </row>
        <row r="417">
          <cell r="A417" t="str">
            <v>Fondo de investigación científica y desarrollo tecnológico-CIESAS</v>
          </cell>
          <cell r="B417" t="str">
            <v>11204</v>
          </cell>
        </row>
        <row r="418">
          <cell r="A418" t="str">
            <v>Centro Nacional de Control de Energía</v>
          </cell>
          <cell r="B418" t="str">
            <v>11205</v>
          </cell>
        </row>
        <row r="419">
          <cell r="A419" t="str">
            <v>Fideicomiso de investigación científica y desarrollo tecnológico del Centro Publico de Investigación y Desarrollo Tecnológico en Electroquímica, S.C., en materia de electroquímica, agua, procesos, materiales ambiente y ciencias afines</v>
          </cell>
          <cell r="B419" t="str">
            <v>11206</v>
          </cell>
        </row>
        <row r="420">
          <cell r="A420" t="str">
            <v>Fideicomiso Centro de Investigaciones Biológicas del Noroeste, S.C.</v>
          </cell>
          <cell r="B420" t="str">
            <v>11207</v>
          </cell>
        </row>
        <row r="421">
          <cell r="A421" t="str">
            <v>Fondo de investigación científica y desarrollo tecnológico de El Colegio de la Frontera Sur Fid. 784</v>
          </cell>
          <cell r="B421" t="str">
            <v>11209</v>
          </cell>
        </row>
        <row r="422">
          <cell r="A422" t="str">
            <v>Fideicomiso de los Sistemas Normalizado de Competencia Laboral y de Certificación de Competencia Laboral</v>
          </cell>
          <cell r="B422" t="str">
            <v>11225</v>
          </cell>
        </row>
        <row r="423">
          <cell r="A423" t="str">
            <v>Fideicomiso de administración e inversión para el desarrollo y fomento del deporte en el Estado de Puebla</v>
          </cell>
          <cell r="B423" t="str">
            <v>11231</v>
          </cell>
        </row>
        <row r="424">
          <cell r="A424" t="str">
            <v xml:space="preserve">Fideicomiso de inversión y administración </v>
          </cell>
          <cell r="B424" t="str">
            <v>11232</v>
          </cell>
        </row>
        <row r="425">
          <cell r="A425" t="str">
            <v>Fideicomiso de inversión y administración denominado "World Cup in Shotgun Acapulco 2010"</v>
          </cell>
          <cell r="B425" t="str">
            <v>11233</v>
          </cell>
        </row>
        <row r="426">
          <cell r="A426" t="str">
            <v>Fideicomiso para becas y apoyos deportivos "Chelito Zamora"</v>
          </cell>
          <cell r="B426" t="str">
            <v>11234</v>
          </cell>
        </row>
        <row r="427">
          <cell r="A427" t="str">
            <v>Fideicomiso para el desarrollo de infraestructura y equipamiento deportivo para los Juegos Panamericanos, Guadalajara 2011</v>
          </cell>
          <cell r="B427" t="str">
            <v>11235</v>
          </cell>
        </row>
        <row r="428">
          <cell r="A428" t="str">
            <v>Fideicomiso para la infraestructura deportiva</v>
          </cell>
          <cell r="B428" t="str">
            <v>11236</v>
          </cell>
        </row>
        <row r="429">
          <cell r="A429" t="str">
            <v>Fideicomiso para la infraestructura deportiva (FINDEPO) [201011L6I01528]</v>
          </cell>
          <cell r="B429" t="str">
            <v>11237</v>
          </cell>
        </row>
        <row r="430">
          <cell r="A430" t="str">
            <v>Fideicomiso para la infraestructura deportiva  [201011L6I01539]</v>
          </cell>
          <cell r="B430" t="str">
            <v>11238</v>
          </cell>
        </row>
        <row r="431">
          <cell r="A431" t="str">
            <v>Fideicomiso público de administración e inversión para el desarrollo de la infraestructura y equipamiento deportivo en el Estado de Veracruz de Ignacio de la Llave para los Juegos Deportivos Centroamericanos y del Caribe Veracruz 2014</v>
          </cell>
          <cell r="B431" t="str">
            <v>11239</v>
          </cell>
        </row>
        <row r="432">
          <cell r="A432" t="str">
            <v>Fondo para el deporte de alto rendimiento</v>
          </cell>
          <cell r="B432" t="str">
            <v>11240</v>
          </cell>
        </row>
        <row r="433">
          <cell r="A433" t="str">
            <v>Fondo de Cultura Económica</v>
          </cell>
          <cell r="B433" t="str">
            <v>11249</v>
          </cell>
        </row>
        <row r="434">
          <cell r="A434" t="str">
            <v>Fideicomiso de administración e Inversión para el manejo del fondo de ahorro de los trabajadores del Fondo de Cultura Económica</v>
          </cell>
          <cell r="B434" t="str">
            <v>11250</v>
          </cell>
        </row>
        <row r="435">
          <cell r="A435" t="str">
            <v>Fideicomiso para el otorgamiento y pago de primas de antigüedad de su personal y los beneficiarios que estos designen en su caso</v>
          </cell>
          <cell r="B435" t="str">
            <v>11252</v>
          </cell>
        </row>
        <row r="436">
          <cell r="A436" t="str">
            <v>Fideicomiso SEP/DGETI/FCE</v>
          </cell>
          <cell r="B436" t="str">
            <v>11253</v>
          </cell>
        </row>
        <row r="437">
          <cell r="A437" t="str">
            <v>INFOTEC Centro de Investigación e Innovación en Tecnologías de la Información y Comunicación</v>
          </cell>
          <cell r="B437" t="str">
            <v>11262</v>
          </cell>
        </row>
        <row r="438">
          <cell r="A438" t="str">
            <v>Fondo de investigación científica y desarrollo tecnológico del Fondo de Información y Documentación para la Industria INFOTEC</v>
          </cell>
          <cell r="B438" t="str">
            <v>11263</v>
          </cell>
        </row>
        <row r="439">
          <cell r="A439" t="str">
            <v>Fondo para el Desarrollo de Recursos Humanos (*)</v>
          </cell>
          <cell r="B439" t="str">
            <v>11275</v>
          </cell>
        </row>
        <row r="440">
          <cell r="A440" t="str">
            <v>Instituto de Ecología, A.C.</v>
          </cell>
          <cell r="B440" t="str">
            <v>11279</v>
          </cell>
        </row>
        <row r="441">
          <cell r="A441" t="str">
            <v>Instituto de Investigaciones "Dr. José María Luis Mora"</v>
          </cell>
          <cell r="B441" t="str">
            <v>11280</v>
          </cell>
        </row>
        <row r="442">
          <cell r="A442" t="str">
            <v>Fondos de investigación científica y desarrollo tecnológico 1759-6</v>
          </cell>
          <cell r="B442" t="str">
            <v>11281</v>
          </cell>
        </row>
        <row r="443">
          <cell r="A443" t="str">
            <v>Fondo para los trabajadores por prima de antigüedad de EDUCAL</v>
          </cell>
          <cell r="B443" t="str">
            <v>11286</v>
          </cell>
        </row>
        <row r="444">
          <cell r="A444" t="str">
            <v>Instituto Nacional de Astrofísica, Óptica y Electrónica</v>
          </cell>
          <cell r="B444" t="str">
            <v>11290</v>
          </cell>
        </row>
        <row r="445">
          <cell r="A445" t="str">
            <v>Fideicomiso de investigación científica y desarrollo tecnológico No. 1750-2</v>
          </cell>
          <cell r="B445" t="str">
            <v>11291</v>
          </cell>
        </row>
        <row r="446">
          <cell r="A446" t="str">
            <v>Fideicomiso Centro de Investigación en Matemáticas No. 040024-1</v>
          </cell>
          <cell r="B446" t="str">
            <v>11301</v>
          </cell>
        </row>
        <row r="447">
          <cell r="A447" t="str">
            <v>Fideicomiso de obligaciones laborales del CIMAT</v>
          </cell>
          <cell r="B447" t="str">
            <v>11302</v>
          </cell>
        </row>
        <row r="448">
          <cell r="A448" t="str">
            <v>Fideicomiso de investigación científica y de desarrollo tecnológico</v>
          </cell>
          <cell r="B448" t="str">
            <v>11303</v>
          </cell>
        </row>
        <row r="449">
          <cell r="A449" t="str">
            <v>Fideicomiso para pasivos laborales y primas de antigüedad para el personal del CIATEC</v>
          </cell>
          <cell r="B449" t="str">
            <v>11305</v>
          </cell>
        </row>
        <row r="450">
          <cell r="A450" t="str">
            <v>Fideicomiso CIATEC</v>
          </cell>
          <cell r="B450" t="str">
            <v>11306</v>
          </cell>
        </row>
        <row r="451">
          <cell r="A451" t="str">
            <v>Instituto Nacional para la Educación de los Adultos</v>
          </cell>
          <cell r="B451" t="str">
            <v>11310</v>
          </cell>
        </row>
        <row r="452">
          <cell r="A452" t="str">
            <v>Instituto Nacional de Lenguas Indígenas</v>
          </cell>
          <cell r="B452" t="str">
            <v>11311</v>
          </cell>
        </row>
        <row r="453">
          <cell r="A453" t="str">
            <v>Instituto Mexicano de Cinematografía</v>
          </cell>
          <cell r="B453" t="str">
            <v>11312</v>
          </cell>
        </row>
        <row r="454">
          <cell r="A454" t="str">
            <v>Fideicomiso fondo de inversión y estímulos al cine (FIDECINE)</v>
          </cell>
          <cell r="B454" t="str">
            <v>11313</v>
          </cell>
        </row>
        <row r="455">
          <cell r="A455" t="str">
            <v>Fideicomiso fondo para la producción cinematográfica de calidad (FOPROCINE)</v>
          </cell>
          <cell r="B455" t="str">
            <v>11314</v>
          </cell>
        </row>
        <row r="456">
          <cell r="A456" t="str">
            <v>Instituto Mexicano de la Juventud</v>
          </cell>
          <cell r="B456" t="str">
            <v>11318</v>
          </cell>
        </row>
        <row r="457">
          <cell r="A457" t="str">
            <v>Instituto Mexicano de la Radio</v>
          </cell>
          <cell r="B457" t="str">
            <v>11321</v>
          </cell>
        </row>
        <row r="458">
          <cell r="A458" t="str">
            <v>Comisión Nacional para la Mejora Continua de la Educación</v>
          </cell>
          <cell r="B458" t="str">
            <v>11323</v>
          </cell>
        </row>
        <row r="459">
          <cell r="A459" t="str">
            <v>Fondo de investigación científica y desarrollo tecnológico-INECOL</v>
          </cell>
          <cell r="B459">
            <v>11379</v>
          </cell>
        </row>
        <row r="460">
          <cell r="A460" t="str">
            <v>Patronato de Obras e Instalaciones del Instituto Politécnico Nacional</v>
          </cell>
          <cell r="B460" t="str">
            <v>11390</v>
          </cell>
        </row>
        <row r="461">
          <cell r="A461" t="str">
            <v>Fideicomiso N° 030051-4</v>
          </cell>
          <cell r="B461" t="str">
            <v>11404</v>
          </cell>
        </row>
        <row r="462">
          <cell r="A462" t="str">
            <v>Fondo de retiro voluntario y liquidaciones del personal de CIATEQ, A.C.</v>
          </cell>
          <cell r="B462" t="str">
            <v>11405</v>
          </cell>
        </row>
        <row r="463">
          <cell r="A463" t="str">
            <v>Televisión Metropolitana, S.A. de C.V.</v>
          </cell>
          <cell r="B463" t="str">
            <v>11425</v>
          </cell>
        </row>
        <row r="464">
          <cell r="A464" t="str">
            <v>Fondo de cooperación internacional en ciencia y tecnología</v>
          </cell>
          <cell r="B464" t="str">
            <v>11512</v>
          </cell>
        </row>
        <row r="465">
          <cell r="A465" t="str">
            <v>Fondo de desarrollo científico y tecnológico para el fomento de la producción y financiamiento de vivienda y el crecimiento del sector habitacional</v>
          </cell>
          <cell r="B465" t="str">
            <v>11513</v>
          </cell>
        </row>
        <row r="466">
          <cell r="A466" t="str">
            <v>Fondo de innovación tecnológica Secretaría de Economía – CONACYT</v>
          </cell>
          <cell r="B466" t="str">
            <v>11514</v>
          </cell>
        </row>
        <row r="467">
          <cell r="A467" t="str">
            <v>Fondo de investigación y desarrollo para la modernización tecnológica</v>
          </cell>
          <cell r="B467" t="str">
            <v>11515</v>
          </cell>
        </row>
        <row r="468">
          <cell r="A468" t="str">
            <v>Fondo institucional de fomento regional para el desarrollo científico, tecnológico, y de innovación</v>
          </cell>
          <cell r="B468" t="str">
            <v>11516</v>
          </cell>
        </row>
        <row r="469">
          <cell r="A469" t="str">
            <v>Fondo institucional del CONACYT (FOINS)</v>
          </cell>
          <cell r="B469" t="str">
            <v>11517</v>
          </cell>
        </row>
        <row r="470">
          <cell r="A470" t="str">
            <v>Fondo mixto CONACYT - Gobierno del Distrito Federal</v>
          </cell>
          <cell r="B470" t="str">
            <v>11518</v>
          </cell>
        </row>
        <row r="471">
          <cell r="A471" t="str">
            <v>Fondo mixto CONACYT - Gobierno del Estado de Chihuahua.</v>
          </cell>
          <cell r="B471" t="str">
            <v>11519</v>
          </cell>
        </row>
        <row r="472">
          <cell r="A472" t="str">
            <v>Fondo mixto CONACYT - Gobierno del Estado de México</v>
          </cell>
          <cell r="B472" t="str">
            <v>11520</v>
          </cell>
        </row>
        <row r="473">
          <cell r="A473" t="str">
            <v>Fondo mixto CONACYT - Gobierno del Estado de Oaxaca</v>
          </cell>
          <cell r="B473" t="str">
            <v>11521</v>
          </cell>
        </row>
        <row r="474">
          <cell r="A474" t="str">
            <v>Fondo mixto CONACYT - Gobierno del Estado de Veracruz de Ignacio de la Llave</v>
          </cell>
          <cell r="B474" t="str">
            <v>11522</v>
          </cell>
        </row>
        <row r="475">
          <cell r="A475" t="str">
            <v>Fondo mixto CONACYT - Gobierno Municipal de la Paz, Baja California Sur</v>
          </cell>
          <cell r="B475" t="str">
            <v>11523</v>
          </cell>
        </row>
        <row r="476">
          <cell r="A476" t="str">
            <v>Fondo mixto CONACYT - Gobierno Municipal de Puebla, Puebla</v>
          </cell>
          <cell r="B476" t="str">
            <v>11524</v>
          </cell>
        </row>
        <row r="477">
          <cell r="A477" t="str">
            <v>Fondo mixto CONACYT-Gobierno del Estado Aguascalientes</v>
          </cell>
          <cell r="B477" t="str">
            <v>11525</v>
          </cell>
        </row>
        <row r="478">
          <cell r="A478" t="str">
            <v>Fondo mixto CONACYT-Gobierno del Estado de Campeche</v>
          </cell>
          <cell r="B478" t="str">
            <v>11526</v>
          </cell>
        </row>
        <row r="479">
          <cell r="A479" t="str">
            <v>Fondo mixto CONACYT-Gobierno del Estado de Chiapas</v>
          </cell>
          <cell r="B479" t="str">
            <v>11527</v>
          </cell>
        </row>
        <row r="480">
          <cell r="A480" t="str">
            <v>Fondo mixto CONACYT-Gobierno del Estado de Coahuila de Zaragoza</v>
          </cell>
          <cell r="B480" t="str">
            <v>11528</v>
          </cell>
        </row>
        <row r="481">
          <cell r="A481" t="str">
            <v>Fondo mixto CONACYT-Gobierno del Estado de Colima</v>
          </cell>
          <cell r="B481" t="str">
            <v>11529</v>
          </cell>
        </row>
        <row r="482">
          <cell r="A482" t="str">
            <v>Fondo mixto CONACYT-Gobierno del Estado de Durango</v>
          </cell>
          <cell r="B482" t="str">
            <v>11530</v>
          </cell>
        </row>
        <row r="483">
          <cell r="A483" t="str">
            <v>Fondo mixto CONACYT-Gobierno del Estado de Guerrero</v>
          </cell>
          <cell r="B483" t="str">
            <v>11531</v>
          </cell>
        </row>
        <row r="484">
          <cell r="A484" t="str">
            <v>Fondo mixto CONACYT-Gobierno del Estado de Hidalgo</v>
          </cell>
          <cell r="B484" t="str">
            <v>11532</v>
          </cell>
        </row>
        <row r="485">
          <cell r="A485" t="str">
            <v>Fondo mixto CONACYT-Gobierno del Estado de Michoacán</v>
          </cell>
          <cell r="B485" t="str">
            <v>11533</v>
          </cell>
        </row>
        <row r="486">
          <cell r="A486" t="str">
            <v>Fondo mixto CONACYT-Gobierno del Estado de Quintana Roo</v>
          </cell>
          <cell r="B486" t="str">
            <v>11534</v>
          </cell>
        </row>
        <row r="487">
          <cell r="A487" t="str">
            <v>Fondo mixto CONACYT-Gobierno del Estado de Sinaloa</v>
          </cell>
          <cell r="B487" t="str">
            <v>11535</v>
          </cell>
        </row>
        <row r="488">
          <cell r="A488" t="str">
            <v>Fondo mixto CONACYT-Gobierno del Estado de Sonora</v>
          </cell>
          <cell r="B488" t="str">
            <v>11536</v>
          </cell>
        </row>
        <row r="489">
          <cell r="A489" t="str">
            <v>Fondo mixto CONACYT-Gobierno del Estado de Tabasco</v>
          </cell>
          <cell r="B489" t="str">
            <v>11537</v>
          </cell>
        </row>
        <row r="490">
          <cell r="A490" t="str">
            <v>Fondo mixto CONACYT-Gobierno del Estado de Tamaulipas</v>
          </cell>
          <cell r="B490" t="str">
            <v>11538</v>
          </cell>
        </row>
        <row r="491">
          <cell r="A491" t="str">
            <v>Fondo mixto CONACYT-Gobierno del Estado de Yucatán</v>
          </cell>
          <cell r="B491" t="str">
            <v>11539</v>
          </cell>
        </row>
        <row r="492">
          <cell r="A492" t="str">
            <v>Fondo mixto CONACYT-Gobierno Municipal de Ciudad Juárez Chihuahua</v>
          </cell>
          <cell r="B492" t="str">
            <v>11540</v>
          </cell>
        </row>
        <row r="493">
          <cell r="A493" t="str">
            <v>Fondo mixto de fomento a la investigación científica y tecnológica CONACYT-Gobierno del Estado Baja California</v>
          </cell>
          <cell r="B493" t="str">
            <v>11541</v>
          </cell>
        </row>
        <row r="494">
          <cell r="A494" t="str">
            <v>Fondo mixto de fomento a la investigación científica y tecnológica CONACYT-Gobierno del Estado de Baja California Sur</v>
          </cell>
          <cell r="B494" t="str">
            <v>11542</v>
          </cell>
        </row>
        <row r="495">
          <cell r="A495" t="str">
            <v>Fondo mixto de fomento a la investigación científica y tecnológica CONACYT-Gobierno del Estado de Guanajuato</v>
          </cell>
          <cell r="B495" t="str">
            <v>11543</v>
          </cell>
        </row>
        <row r="496">
          <cell r="A496" t="str">
            <v>Fondo mixto de fomento a la investigación científica y tecnológica CONACYT-Gobierno del Estado de Jalisco</v>
          </cell>
          <cell r="B496" t="str">
            <v>11544</v>
          </cell>
        </row>
        <row r="497">
          <cell r="A497" t="str">
            <v>Fondo mixto de fomento a la investigación científica y tecnológica CONACYT-Gobierno del Estado de Morelos</v>
          </cell>
          <cell r="B497" t="str">
            <v>11545</v>
          </cell>
        </row>
        <row r="498">
          <cell r="A498" t="str">
            <v>Fondo mixto de fomento a la investigación científica y tecnológica CONACYT-Gobierno del Estado de Nayarit</v>
          </cell>
          <cell r="B498" t="str">
            <v>11546</v>
          </cell>
        </row>
        <row r="499">
          <cell r="A499" t="str">
            <v>Fondo mixto de fomento a la investigación científica y tecnológica CONACYT-Gobierno del Estado de Nuevo León</v>
          </cell>
          <cell r="B499" t="str">
            <v>11547</v>
          </cell>
        </row>
        <row r="500">
          <cell r="A500" t="str">
            <v>Fondo mixto de fomento a la investigación científica y tecnológica CONACYT-Gobierno del Estado de Puebla</v>
          </cell>
          <cell r="B500" t="str">
            <v>11548</v>
          </cell>
        </row>
        <row r="501">
          <cell r="A501" t="str">
            <v>Fondo mixto de fomento a la investigación científica y tecnológica CONACYT-Gobierno del Estado de Querétaro</v>
          </cell>
          <cell r="B501" t="str">
            <v>11549</v>
          </cell>
        </row>
        <row r="502">
          <cell r="A502" t="str">
            <v>Fondo mixto de fomento a la investigación científica y tecnológica CONACYT-Gobierno del Estado de San Luis Potosí</v>
          </cell>
          <cell r="B502" t="str">
            <v>11550</v>
          </cell>
        </row>
        <row r="503">
          <cell r="A503" t="str">
            <v>Fondo mixto de fomento a la investigación científica y tecnológica CONACYT-Gobierno del Estado de Tlaxcala</v>
          </cell>
          <cell r="B503" t="str">
            <v>11551</v>
          </cell>
        </row>
        <row r="504">
          <cell r="A504" t="str">
            <v>Fondo mixto de fomento a la investigación científica y tecnológica CONACYT-Gobierno del Estado de Zacatecas</v>
          </cell>
          <cell r="B504" t="str">
            <v>11552</v>
          </cell>
        </row>
        <row r="505">
          <cell r="A505" t="str">
            <v>Fondo para el fomento y apoyo a la investigación científica y tecnológica en bioseguridad y biotecnología</v>
          </cell>
          <cell r="B505" t="str">
            <v>11553</v>
          </cell>
        </row>
        <row r="506">
          <cell r="A506" t="str">
            <v>Fondo sectorial CONACYT – INEGI</v>
          </cell>
          <cell r="B506" t="str">
            <v>11554</v>
          </cell>
        </row>
        <row r="507">
          <cell r="A507" t="str">
            <v>Fondo sectorial CONACYT - Secretaría de Energía - Hidrocarburos</v>
          </cell>
          <cell r="B507" t="str">
            <v>11555</v>
          </cell>
        </row>
        <row r="508">
          <cell r="A508" t="str">
            <v>Fondo sectorial CONACYT - Secretaría de Energía - Sustentabilidad energética</v>
          </cell>
          <cell r="B508" t="str">
            <v>11556</v>
          </cell>
        </row>
        <row r="509">
          <cell r="A509" t="str">
            <v>Fondo sectorial CONACYT - SEGOB - CNS para la seguridad pública</v>
          </cell>
          <cell r="B509" t="str">
            <v>11557</v>
          </cell>
        </row>
        <row r="510">
          <cell r="A510" t="str">
            <v>Fondo sectorial de innovación Secretaría de Economía - CONACYT</v>
          </cell>
          <cell r="B510" t="str">
            <v>11558</v>
          </cell>
        </row>
        <row r="511">
          <cell r="A511" t="str">
            <v>Fondo sectorial de investigación ambiental</v>
          </cell>
          <cell r="B511" t="str">
            <v>11559</v>
          </cell>
        </row>
        <row r="512">
          <cell r="A512" t="str">
            <v>Fondo sectorial de investigación en materias agrícola, pecuaria, acuacultura, agrobiotecnología y recursos fitogenéticos</v>
          </cell>
          <cell r="B512" t="str">
            <v>11560</v>
          </cell>
        </row>
        <row r="513">
          <cell r="A513" t="str">
            <v>Fondo sectorial de investigación en salud y seguridad social</v>
          </cell>
          <cell r="B513" t="str">
            <v>11561</v>
          </cell>
        </row>
        <row r="514">
          <cell r="A514" t="str">
            <v>Fondo sectorial de investigación INIFED - CONACYT</v>
          </cell>
          <cell r="B514" t="str">
            <v>11562</v>
          </cell>
        </row>
        <row r="515">
          <cell r="A515" t="str">
            <v>Fondo sectorial de investigación para el desarrollo aeroportuario y la navegación aérea</v>
          </cell>
          <cell r="B515" t="str">
            <v>11563</v>
          </cell>
        </row>
        <row r="516">
          <cell r="A516" t="str">
            <v>Fondo sectorial de investigación para el desarrollo social</v>
          </cell>
          <cell r="B516" t="str">
            <v>11564</v>
          </cell>
        </row>
        <row r="517">
          <cell r="A517" t="str">
            <v>Fondo sectorial de investigación para la educación</v>
          </cell>
          <cell r="B517" t="str">
            <v>11565</v>
          </cell>
        </row>
        <row r="518">
          <cell r="A518" t="str">
            <v>Fondo sectorial de investigación Secretaría de Relaciones Exteriores</v>
          </cell>
          <cell r="B518" t="str">
            <v>11566</v>
          </cell>
        </row>
        <row r="519">
          <cell r="A519" t="str">
            <v>Fondo sectorial de investigación y desarrollo en ciencias navales</v>
          </cell>
          <cell r="B519" t="str">
            <v>11567</v>
          </cell>
        </row>
        <row r="520">
          <cell r="A520" t="str">
            <v>Fondo sectorial de investigación y desarrollo INMUJERES-CONACYT</v>
          </cell>
          <cell r="B520" t="str">
            <v>11568</v>
          </cell>
        </row>
        <row r="521">
          <cell r="A521" t="str">
            <v>Fondo sectorial de investigación y desarrollo sobre el agua</v>
          </cell>
          <cell r="B521" t="str">
            <v>11569</v>
          </cell>
        </row>
        <row r="522">
          <cell r="A522" t="str">
            <v>Fondo sectorial de investigación, desarrollo tecnológico e innovación del Ejército y Fuerza Aérea Mexicanos, CONACYT – SEDENA</v>
          </cell>
          <cell r="B522" t="str">
            <v>11570</v>
          </cell>
        </row>
        <row r="523">
          <cell r="A523" t="str">
            <v>Fondo sectorial de investigación, desarrollo tecnológico e innovación en actividades espaciales, CONACYT – AEM</v>
          </cell>
          <cell r="B523" t="str">
            <v>11571</v>
          </cell>
        </row>
        <row r="524">
          <cell r="A524" t="str">
            <v>Fondo sectorial para investigación y desarrollo tecnológico en energía</v>
          </cell>
          <cell r="B524" t="str">
            <v>11572</v>
          </cell>
        </row>
        <row r="525">
          <cell r="A525" t="str">
            <v>Fondo sectorial para la investigación, el desarrollo y la innovación tecnológica en turismo</v>
          </cell>
          <cell r="B525" t="str">
            <v>11573</v>
          </cell>
        </row>
        <row r="526">
          <cell r="A526" t="str">
            <v>Fondo sectorial para la investigación, el desarrollo y la innovación tecnológica forestal</v>
          </cell>
          <cell r="B526" t="str">
            <v>11574</v>
          </cell>
        </row>
        <row r="527">
          <cell r="A527" t="str">
            <v>Fondo Sectorial de Investigación para la Evaluación de la Educación CONACYT-INEE</v>
          </cell>
          <cell r="B527" t="str">
            <v>11575</v>
          </cell>
        </row>
        <row r="528">
          <cell r="A528" t="str">
            <v>Fondo Sectorial de Investigación sobre Pobreza, Monitoreo y Evaluación CONACYT-CONEVAL</v>
          </cell>
          <cell r="B528" t="str">
            <v>11576</v>
          </cell>
        </row>
        <row r="529">
          <cell r="A529" t="str">
            <v>Administración del Patrimonio de la Beneficencia Pública (*)</v>
          </cell>
          <cell r="B529" t="str">
            <v>12001</v>
          </cell>
        </row>
        <row r="530">
          <cell r="A530" t="str">
            <v>Centro Nacional de Equidad de Género y Salud Reproductiva (*)</v>
          </cell>
          <cell r="B530" t="str">
            <v>12002</v>
          </cell>
        </row>
        <row r="531">
          <cell r="A531" t="str">
            <v>Centro Nacional de Excelencia Tecnológica en Salud (*)</v>
          </cell>
          <cell r="B531" t="str">
            <v>12003</v>
          </cell>
        </row>
        <row r="532">
          <cell r="A532" t="str">
            <v>Centro Nacional de la Transfusión Sanguínea (*)</v>
          </cell>
          <cell r="B532">
            <v>12004</v>
          </cell>
        </row>
        <row r="533">
          <cell r="A533" t="str">
            <v>Centro Nacional de Programas Preventivos y Control de Enfermedades (*)</v>
          </cell>
          <cell r="B533" t="str">
            <v>12005</v>
          </cell>
        </row>
        <row r="534">
          <cell r="A534" t="str">
            <v>Centro Nacional de Trasplantes (*)</v>
          </cell>
          <cell r="B534" t="str">
            <v>12006</v>
          </cell>
        </row>
        <row r="535">
          <cell r="A535" t="str">
            <v>Comisión Nacional contra las Adicciones (*)</v>
          </cell>
          <cell r="B535" t="str">
            <v>12007</v>
          </cell>
        </row>
        <row r="536">
          <cell r="A536" t="str">
            <v>Centro Nacional para la Prevención y el Control del VIH/SIDA (*)</v>
          </cell>
          <cell r="B536" t="str">
            <v>12008</v>
          </cell>
        </row>
        <row r="537">
          <cell r="A537" t="str">
            <v>Centro Nacional para la Salud de la Infancia y la Adolescencia (*)</v>
          </cell>
          <cell r="B537" t="str">
            <v>12009</v>
          </cell>
        </row>
        <row r="538">
          <cell r="A538" t="str">
            <v>Comisión Nacional de Bioética (*)</v>
          </cell>
          <cell r="B538" t="str">
            <v>12010</v>
          </cell>
        </row>
        <row r="539">
          <cell r="A539" t="str">
            <v>Servicios de Atención Psiquiátrica (*)</v>
          </cell>
          <cell r="B539" t="str">
            <v>12011</v>
          </cell>
        </row>
        <row r="540">
          <cell r="A540" t="str">
            <v>Instituto Nacional de Geriatría (*)</v>
          </cell>
          <cell r="B540" t="str">
            <v>12012</v>
          </cell>
        </row>
        <row r="541">
          <cell r="A541" t="str">
            <v>Fideicomiso DIF-Bosques de las Lomas</v>
          </cell>
          <cell r="B541" t="str">
            <v>12013</v>
          </cell>
        </row>
        <row r="542">
          <cell r="A542" t="str">
            <v>Centro Regional de Alta Especialidad de Chiapas</v>
          </cell>
          <cell r="B542" t="str">
            <v>12090</v>
          </cell>
        </row>
        <row r="543">
          <cell r="A543" t="str">
            <v>Centros de Integración Juvenil, A.C.</v>
          </cell>
          <cell r="B543" t="str">
            <v>12100</v>
          </cell>
        </row>
        <row r="544">
          <cell r="A544" t="str">
            <v>Comisión Nacional de Protección Social en Salud</v>
          </cell>
          <cell r="B544" t="str">
            <v>12102</v>
          </cell>
        </row>
        <row r="545">
          <cell r="A545" t="str">
            <v>Fideicomiso del Sistema de Protección Social en Salud</v>
          </cell>
          <cell r="B545" t="str">
            <v>12103</v>
          </cell>
        </row>
        <row r="546">
          <cell r="A546" t="str">
            <v>Comisión Federal para la Protección contra Riesgos Sanitarios</v>
          </cell>
          <cell r="B546" t="str">
            <v>12151</v>
          </cell>
        </row>
        <row r="547">
          <cell r="A547" t="str">
            <v>Hospital Juárez de México</v>
          </cell>
          <cell r="B547" t="str">
            <v>12190</v>
          </cell>
        </row>
        <row r="548">
          <cell r="A548" t="str">
            <v>Hospital General "Dr. Manuel Gea González"</v>
          </cell>
          <cell r="B548" t="str">
            <v>12195</v>
          </cell>
        </row>
        <row r="549">
          <cell r="A549" t="str">
            <v>Hospital General de México "Dr. Eduardo Liceaga"</v>
          </cell>
          <cell r="B549" t="str">
            <v>12197</v>
          </cell>
        </row>
        <row r="550">
          <cell r="A550" t="str">
            <v>Hospital Infantil de México Federico Gómez</v>
          </cell>
          <cell r="B550" t="str">
            <v>12200</v>
          </cell>
        </row>
        <row r="551">
          <cell r="A551" t="str">
            <v>Hospital Regional de Alta Especialidad del Bajío</v>
          </cell>
          <cell r="B551" t="str">
            <v>12210</v>
          </cell>
        </row>
        <row r="552">
          <cell r="A552" t="str">
            <v>Hospital Regional de Alta Especialidad de Oaxaca</v>
          </cell>
          <cell r="B552" t="str">
            <v>12211</v>
          </cell>
        </row>
        <row r="553">
          <cell r="A553" t="str">
            <v>Hospital Regional de Alta Especialidad de la Península de Yucatán</v>
          </cell>
          <cell r="B553" t="str">
            <v>12212</v>
          </cell>
        </row>
        <row r="554">
          <cell r="A554" t="str">
            <v>Hospital Regional de Alta Especialidad de Ciudad Victoria "Bicentenario 2010"</v>
          </cell>
          <cell r="B554" t="str">
            <v>12213</v>
          </cell>
        </row>
        <row r="555">
          <cell r="A555" t="str">
            <v>Hospital Regional de Alta Especialidad de Ixtapaluca</v>
          </cell>
          <cell r="B555" t="str">
            <v>12214</v>
          </cell>
        </row>
        <row r="556">
          <cell r="A556" t="str">
            <v>Instituto Nacional de Cancerología</v>
          </cell>
          <cell r="B556" t="str">
            <v>12215</v>
          </cell>
        </row>
        <row r="557">
          <cell r="A557" t="str">
            <v>Instituto Nacional de Cardiología Ignacio Chávez</v>
          </cell>
          <cell r="B557" t="str">
            <v>12220</v>
          </cell>
        </row>
        <row r="558">
          <cell r="A558" t="str">
            <v>Instituto Nacional de Enfermedades Respiratorias Ismael Cosío Villegas</v>
          </cell>
          <cell r="B558" t="str">
            <v>12223</v>
          </cell>
        </row>
        <row r="559">
          <cell r="A559" t="str">
            <v>Instituto Nacional de Ciencias Médicas y Nutrición Salvador Zubirán</v>
          </cell>
          <cell r="B559" t="str">
            <v>12226</v>
          </cell>
        </row>
        <row r="560">
          <cell r="A560" t="str">
            <v>Instituto Nacional de Neurología y Neurocirugía Manuel Velasco Suárez</v>
          </cell>
          <cell r="B560" t="str">
            <v>12230</v>
          </cell>
        </row>
        <row r="561">
          <cell r="A561" t="str">
            <v>Instituto Nacional de Pediatría</v>
          </cell>
          <cell r="B561">
            <v>12245</v>
          </cell>
        </row>
        <row r="562">
          <cell r="A562" t="str">
            <v>Instituto Nacional de Perinatología Isidro Espinosa de los Reyes</v>
          </cell>
          <cell r="B562" t="str">
            <v>12250</v>
          </cell>
        </row>
        <row r="563">
          <cell r="A563" t="str">
            <v>Instituto Nacional de Salud Pública</v>
          </cell>
          <cell r="B563" t="str">
            <v>12270</v>
          </cell>
        </row>
        <row r="564">
          <cell r="A564" t="str">
            <v>Laboratorios de Biológicos y Reactivos de México, S.A. de C.V.</v>
          </cell>
          <cell r="B564" t="str">
            <v>12277</v>
          </cell>
        </row>
        <row r="565">
          <cell r="A565" t="str">
            <v>Instituto Nacional de Psiquiatría Ramón de la Fuente Muñiz</v>
          </cell>
          <cell r="B565" t="str">
            <v>12295</v>
          </cell>
        </row>
        <row r="566">
          <cell r="A566" t="str">
            <v>Instituto Nacional de Rehabilitación Luis Guillermo Ibarra Ibarra</v>
          </cell>
          <cell r="B566">
            <v>12329</v>
          </cell>
        </row>
        <row r="567">
          <cell r="A567" t="str">
            <v>Fideprotesis</v>
          </cell>
          <cell r="B567" t="str">
            <v>12330</v>
          </cell>
        </row>
        <row r="568">
          <cell r="A568" t="str">
            <v>Sistema Nacional para el Desarrollo Integral de la Familia</v>
          </cell>
          <cell r="B568" t="str">
            <v>12360</v>
          </cell>
        </row>
        <row r="569">
          <cell r="A569" t="str">
            <v>Instituto Nacional de Medicina Genómica</v>
          </cell>
          <cell r="B569" t="str">
            <v>12370</v>
          </cell>
        </row>
        <row r="570">
          <cell r="A570" t="str">
            <v>Comisión Nacional de los Salarios Mínimos</v>
          </cell>
          <cell r="B570" t="str">
            <v>14075</v>
          </cell>
        </row>
        <row r="571">
          <cell r="A571" t="str">
            <v>Junta Federal de Conciliación y Arbitraje</v>
          </cell>
          <cell r="B571" t="str">
            <v>14100</v>
          </cell>
        </row>
        <row r="572">
          <cell r="A572" t="str">
            <v>Procuraduría Federal de la Defensa del Trabajo</v>
          </cell>
          <cell r="B572" t="str">
            <v>14111</v>
          </cell>
        </row>
        <row r="573">
          <cell r="A573" t="str">
            <v>Instituto del Fondo Nacional para el Consumo de los Trabajadores</v>
          </cell>
          <cell r="B573" t="str">
            <v>14120</v>
          </cell>
        </row>
        <row r="574">
          <cell r="A574" t="str">
            <v>Fideicomiso de administración e inversión para pensiones de los trabajadores</v>
          </cell>
          <cell r="B574" t="str">
            <v>14221</v>
          </cell>
        </row>
        <row r="575">
          <cell r="A575" t="str">
            <v>Fideicomiso de inversión y administración de primas de antigüedad de los trabajadores</v>
          </cell>
          <cell r="B575" t="str">
            <v>14222</v>
          </cell>
        </row>
        <row r="576">
          <cell r="A576" t="str">
            <v>Fideicomiso de administración y garantía complementaria Fondo 95</v>
          </cell>
          <cell r="B576" t="str">
            <v>15001</v>
          </cell>
        </row>
        <row r="577">
          <cell r="A577" t="str">
            <v>Fideicomiso de apoyo a los propietarios rurales en Chiapas (FIAPAR)</v>
          </cell>
          <cell r="B577" t="str">
            <v>15002</v>
          </cell>
        </row>
        <row r="578">
          <cell r="A578" t="str">
            <v>Fideicomiso para el desarrollo de la región Sur-Sureste (Fidesur)</v>
          </cell>
          <cell r="B578" t="str">
            <v>15005</v>
          </cell>
        </row>
        <row r="579">
          <cell r="A579" t="str">
            <v>Fideicomiso para el desarrollo regional Noreste (Fidenor-Este)</v>
          </cell>
          <cell r="B579" t="str">
            <v>15006</v>
          </cell>
        </row>
        <row r="580">
          <cell r="A580" t="str">
            <v>Fondo de desarrollo regional sustentable de Estados y Municipios mineros</v>
          </cell>
          <cell r="B580" t="str">
            <v>15007</v>
          </cell>
        </row>
        <row r="581">
          <cell r="A581" t="str">
            <v>Fondo para el ordenamiento de la propiedad rural</v>
          </cell>
          <cell r="B581" t="str">
            <v>15008</v>
          </cell>
        </row>
        <row r="582">
          <cell r="A582" t="str">
            <v>Instituto Nacional del Suelo Sustentable</v>
          </cell>
          <cell r="B582" t="str">
            <v>15075</v>
          </cell>
        </row>
        <row r="583">
          <cell r="A583" t="str">
            <v>Fondo de ahorro para los trabajadores de CORETT</v>
          </cell>
          <cell r="B583" t="str">
            <v>15076</v>
          </cell>
        </row>
        <row r="584">
          <cell r="A584" t="str">
            <v>Fideicomiso Fondo Nacional de Fomento Ejidal</v>
          </cell>
          <cell r="B584" t="str">
            <v>15100</v>
          </cell>
        </row>
        <row r="585">
          <cell r="A585" t="str">
            <v>Fideicomiso traslativo de dominio uerto los Cabos</v>
          </cell>
          <cell r="B585" t="str">
            <v>15101</v>
          </cell>
        </row>
        <row r="586">
          <cell r="A586" t="str">
            <v>Procuraduría Agraria</v>
          </cell>
          <cell r="B586" t="str">
            <v>15105</v>
          </cell>
        </row>
        <row r="587">
          <cell r="A587" t="str">
            <v>Registro Agrario Nacional</v>
          </cell>
          <cell r="B587" t="str">
            <v>15111</v>
          </cell>
        </row>
        <row r="588">
          <cell r="A588" t="str">
            <v>Fideicomiso para apoyar los programas, proyectos y acciones ambientales de la megalópolis</v>
          </cell>
          <cell r="B588" t="str">
            <v>16001</v>
          </cell>
        </row>
        <row r="589">
          <cell r="A589" t="str">
            <v>Fondo Mexicano para la conservación de la naturaleza</v>
          </cell>
          <cell r="B589" t="str">
            <v>16002</v>
          </cell>
        </row>
        <row r="590">
          <cell r="A590" t="str">
            <v>Fondo para el cambio climático</v>
          </cell>
          <cell r="B590" t="str">
            <v>16003</v>
          </cell>
        </row>
        <row r="591">
          <cell r="A591" t="str">
            <v>Fondo para la biodiversidad</v>
          </cell>
          <cell r="B591" t="str">
            <v>16004</v>
          </cell>
        </row>
        <row r="592">
          <cell r="A592" t="str">
            <v>Mandato para remediación ambiental</v>
          </cell>
          <cell r="B592" t="str">
            <v>16005</v>
          </cell>
        </row>
        <row r="593">
          <cell r="A593" t="str">
            <v>Comisión Nacional del Agua</v>
          </cell>
          <cell r="B593" t="str">
            <v>16101</v>
          </cell>
        </row>
        <row r="594">
          <cell r="A594" t="str">
            <v>Fideicomiso irrevocable de administración y fuente de pago, No. 1928.- para apoyar el proyecto de saneamiento del Valle de México</v>
          </cell>
          <cell r="B594" t="str">
            <v>16102</v>
          </cell>
        </row>
        <row r="595">
          <cell r="A595" t="str">
            <v>Mandato del Túnel Emisor Oriente (TEO)</v>
          </cell>
          <cell r="B595" t="str">
            <v>16103</v>
          </cell>
        </row>
        <row r="596">
          <cell r="A596" t="str">
            <v>Instituto Mexicano de Tecnología del Agua</v>
          </cell>
          <cell r="B596" t="str">
            <v>16111</v>
          </cell>
        </row>
        <row r="597">
          <cell r="A597" t="str">
            <v>Fondo de investigación científica y desarrollo tecnológico del Instituto Mexicano de Tecnología del Agua</v>
          </cell>
          <cell r="B597" t="str">
            <v>16112</v>
          </cell>
        </row>
        <row r="598">
          <cell r="A598" t="str">
            <v>Instituto Nacional de Ecología y Cambio Climático</v>
          </cell>
          <cell r="B598" t="str">
            <v>16121</v>
          </cell>
        </row>
        <row r="599">
          <cell r="A599" t="str">
            <v>Procuraduría Federal de Protección al Ambiente</v>
          </cell>
          <cell r="B599" t="str">
            <v>16131</v>
          </cell>
        </row>
        <row r="600">
          <cell r="A600" t="str">
            <v>Comisión Nacional de Áreas Naturales Protegidas</v>
          </cell>
          <cell r="B600" t="str">
            <v>16151</v>
          </cell>
        </row>
        <row r="601">
          <cell r="A601" t="str">
            <v>Fideicomiso de administración, inversión y pago número 013 ANP Valle de Bravo</v>
          </cell>
          <cell r="B601" t="str">
            <v>16152</v>
          </cell>
        </row>
        <row r="602">
          <cell r="A602" t="str">
            <v>Comisión Nacional Forestal</v>
          </cell>
          <cell r="B602" t="str">
            <v>16161</v>
          </cell>
        </row>
        <row r="603">
          <cell r="A603" t="str">
            <v>Agencia Nacional de Seguridad Industrial y de Protección al Medio Ambiente del Sector Hidrocarburos</v>
          </cell>
          <cell r="B603" t="str">
            <v>16211</v>
          </cell>
        </row>
        <row r="604">
          <cell r="A604" t="str">
            <v>Fideicomiso Público de Administración y Pago</v>
          </cell>
          <cell r="B604" t="str">
            <v>16212</v>
          </cell>
        </row>
        <row r="605">
          <cell r="A605" t="str">
            <v>Fondo de auxilio económico a familiares de las víctimas de homicidio de mujeres en el Municipio de Juárez, Chihuahua</v>
          </cell>
          <cell r="B605" t="str">
            <v>17007</v>
          </cell>
        </row>
        <row r="606">
          <cell r="A606" t="str">
            <v>Mandato de administración para recompensas de la Procuraduría General de la Republica</v>
          </cell>
          <cell r="B606" t="str">
            <v>17008</v>
          </cell>
        </row>
        <row r="607">
          <cell r="A607" t="str">
            <v>Instituto Nacional de Ciencias Penales</v>
          </cell>
          <cell r="B607" t="str">
            <v>17110</v>
          </cell>
        </row>
        <row r="608">
          <cell r="A608" t="str">
            <v>Fondo de ahorro capitalizable para los trabajadores operativos del INACIPE</v>
          </cell>
          <cell r="B608" t="str">
            <v>17111</v>
          </cell>
        </row>
        <row r="609">
          <cell r="A609" t="str">
            <v>Comisión Nacional de Hidrocarburos</v>
          </cell>
          <cell r="B609" t="str">
            <v>18001</v>
          </cell>
        </row>
        <row r="610">
          <cell r="A610" t="str">
            <v>Fideicomiso de la Comisión Nacional de Hidrocarburos</v>
          </cell>
          <cell r="B610" t="str">
            <v>18002</v>
          </cell>
        </row>
        <row r="611">
          <cell r="A611" t="str">
            <v>Fondo de servicio universal eléctrico</v>
          </cell>
          <cell r="B611" t="str">
            <v>18010</v>
          </cell>
        </row>
        <row r="612">
          <cell r="A612" t="str">
            <v>Fondo para la transición energética y el aprovechamiento sustentable de la energía</v>
          </cell>
          <cell r="B612" t="str">
            <v>18011</v>
          </cell>
        </row>
        <row r="613">
          <cell r="A613" t="str">
            <v>Comisión Nacional de Seguridad Nuclear y Salvaguardias</v>
          </cell>
          <cell r="B613" t="str">
            <v>18100</v>
          </cell>
        </row>
        <row r="614">
          <cell r="A614" t="str">
            <v>Comisión Reguladora de Energía</v>
          </cell>
          <cell r="B614" t="str">
            <v>18111</v>
          </cell>
        </row>
        <row r="615">
          <cell r="A615" t="str">
            <v>Centro Nacional de Control del Gas Natural</v>
          </cell>
          <cell r="B615" t="str">
            <v>18112</v>
          </cell>
        </row>
        <row r="616">
          <cell r="A616" t="str">
            <v>Fideicomiso de la Comisión Reguladora de Energía</v>
          </cell>
          <cell r="B616" t="str">
            <v>18113</v>
          </cell>
        </row>
        <row r="617">
          <cell r="A617" t="str">
            <v>Comisión Federal de Electricidad</v>
          </cell>
          <cell r="B617" t="str">
            <v>18164</v>
          </cell>
        </row>
        <row r="618">
          <cell r="A618" t="str">
            <v>Fideicomiso de administración de gastos previos</v>
          </cell>
          <cell r="B618" t="str">
            <v>18167</v>
          </cell>
        </row>
        <row r="619">
          <cell r="A619" t="str">
            <v>Fideicomiso de administración y traslativo de dominio (Obras de Infraestructura para el Sistema Eléctrico Federal)</v>
          </cell>
          <cell r="B619" t="str">
            <v>18168</v>
          </cell>
        </row>
        <row r="620">
          <cell r="A620" t="str">
            <v>Fideicomiso para el ahorro de energía eléctrica</v>
          </cell>
          <cell r="B620" t="str">
            <v>18169</v>
          </cell>
        </row>
        <row r="621">
          <cell r="A621" t="str">
            <v>Fideicomiso para la constitución de un fondo revolvente de financiamiento para el programa de aislamiento térmico de la vivienda en el Valle de Mexicali, B.C. (FIPATERM Mexicali)</v>
          </cell>
          <cell r="B621" t="str">
            <v>18170</v>
          </cell>
        </row>
        <row r="622">
          <cell r="A622" t="str">
            <v>Comisión Nacional para el Uso Eficiente de la Energía</v>
          </cell>
          <cell r="B622" t="str">
            <v>18191</v>
          </cell>
        </row>
        <row r="623">
          <cell r="A623" t="str">
            <v>Compañía Mexicana de Exploraciones, S.A. de C.V.</v>
          </cell>
          <cell r="B623" t="str">
            <v>18200</v>
          </cell>
        </row>
        <row r="624">
          <cell r="A624" t="str">
            <v>Instituto Nacional de Electricidad y Energías Limpias</v>
          </cell>
          <cell r="B624" t="str">
            <v>18470</v>
          </cell>
        </row>
        <row r="625">
          <cell r="A625" t="str">
            <v>Fideicomiso para el apoyo a la investigación científica y desarrollo tecnológico del Instituto de Investigaciones Eléctricas</v>
          </cell>
          <cell r="B625" t="str">
            <v>18471</v>
          </cell>
        </row>
        <row r="626">
          <cell r="A626" t="str">
            <v>Fondo de primas de antigüedad, beneficios al retiro y jubilaciones del Instituto de Investigaciones Eléctricas</v>
          </cell>
          <cell r="B626" t="str">
            <v>18472</v>
          </cell>
        </row>
        <row r="627">
          <cell r="A627" t="str">
            <v>Instituto Mexicano del Petróleo</v>
          </cell>
          <cell r="B627" t="str">
            <v>18474</v>
          </cell>
        </row>
        <row r="628">
          <cell r="A628" t="str">
            <v>Instituto Nacional de Investigaciones Nucleares</v>
          </cell>
          <cell r="B628" t="str">
            <v>18476</v>
          </cell>
        </row>
        <row r="629">
          <cell r="A629" t="str">
            <v>Pemex Logística</v>
          </cell>
          <cell r="B629" t="str">
            <v>18570</v>
          </cell>
        </row>
        <row r="630">
          <cell r="A630" t="str">
            <v>Pemex Fertilizantes</v>
          </cell>
          <cell r="B630" t="str">
            <v>18571</v>
          </cell>
        </row>
        <row r="631">
          <cell r="A631" t="str">
            <v>Petróleos Mexicanos</v>
          </cell>
          <cell r="B631" t="str">
            <v>18572</v>
          </cell>
        </row>
        <row r="632">
          <cell r="A632" t="str">
            <v>Pemex Exploración y Producción</v>
          </cell>
          <cell r="B632" t="str">
            <v>18575</v>
          </cell>
        </row>
        <row r="633">
          <cell r="A633" t="str">
            <v>Fondo laboral PEMEX</v>
          </cell>
          <cell r="B633" t="str">
            <v>18671</v>
          </cell>
        </row>
        <row r="634">
          <cell r="A634" t="str">
            <v>Fid. 294.- Colonia Petrolera José Escandón</v>
          </cell>
          <cell r="B634" t="str">
            <v>18672</v>
          </cell>
        </row>
        <row r="635">
          <cell r="A635" t="str">
            <v>Fideicomiso para apoyo a la investigación científica y desarrollo tecnológico</v>
          </cell>
          <cell r="B635" t="str">
            <v>18674</v>
          </cell>
        </row>
        <row r="636">
          <cell r="A636" t="str">
            <v>Fideicomiso para pensionados del IMP</v>
          </cell>
          <cell r="B636" t="str">
            <v>18675</v>
          </cell>
        </row>
        <row r="637">
          <cell r="A637" t="str">
            <v>Fideicomiso plan de pensiones para el personal activo del IMP</v>
          </cell>
          <cell r="B637" t="str">
            <v>18676</v>
          </cell>
        </row>
        <row r="638">
          <cell r="A638" t="str">
            <v>Fondo de ahorro</v>
          </cell>
          <cell r="B638" t="str">
            <v>18677</v>
          </cell>
        </row>
        <row r="639">
          <cell r="A639" t="str">
            <v>Pemex Transformación Industrial</v>
          </cell>
          <cell r="B639" t="str">
            <v>18679</v>
          </cell>
        </row>
        <row r="640">
          <cell r="A640" t="str">
            <v>Terrenos para Industrias, S.A.</v>
          </cell>
          <cell r="B640" t="str">
            <v>18680</v>
          </cell>
        </row>
        <row r="641">
          <cell r="A641" t="str">
            <v>Contrato especifico abierto para la construcción y suministro de remolcadores, chalanes y embarcaciones multipropósito para la flota menor de Pemex Refinación</v>
          </cell>
          <cell r="B641" t="str">
            <v>18681</v>
          </cell>
        </row>
        <row r="642">
          <cell r="A642" t="str">
            <v>Coordinación Nacional de Becas para el Bienestar Benito Juárez</v>
          </cell>
          <cell r="B642" t="str">
            <v>20001</v>
          </cell>
        </row>
        <row r="643">
          <cell r="A643" t="str">
            <v>Comisión Nacional de las Zonas Áridas</v>
          </cell>
          <cell r="B643" t="str">
            <v>20090</v>
          </cell>
        </row>
        <row r="644">
          <cell r="A644" t="str">
            <v>Instituto Nacional de la Economía Social</v>
          </cell>
          <cell r="B644" t="str">
            <v>20100</v>
          </cell>
        </row>
        <row r="645">
          <cell r="A645" t="str">
            <v>Comisión Nacional de Vivienda</v>
          </cell>
          <cell r="B645" t="str">
            <v>20120</v>
          </cell>
        </row>
        <row r="646">
          <cell r="A646" t="str">
            <v>Liconsa, S.A. de C.V.</v>
          </cell>
          <cell r="B646" t="str">
            <v>20143</v>
          </cell>
        </row>
        <row r="647">
          <cell r="A647" t="str">
            <v>Diconsa, S.A. de C.V.</v>
          </cell>
          <cell r="B647" t="str">
            <v>20150</v>
          </cell>
        </row>
        <row r="648">
          <cell r="A648" t="str">
            <v>Consejo Nacional de Evaluación de la Política de Desarrollo Social</v>
          </cell>
          <cell r="B648" t="str">
            <v>20237</v>
          </cell>
        </row>
        <row r="649">
          <cell r="A649" t="str">
            <v>Fideicomiso Fondo Nacional de Habitaciones Populares</v>
          </cell>
          <cell r="B649" t="str">
            <v>20285</v>
          </cell>
        </row>
        <row r="650">
          <cell r="A650" t="str">
            <v>Fondo Nacional para el Fomento de las Artesanías</v>
          </cell>
          <cell r="B650" t="str">
            <v>20312</v>
          </cell>
        </row>
        <row r="651">
          <cell r="A651" t="str">
            <v>Instituto Nacional de las Personas Adultas Mayores</v>
          </cell>
          <cell r="B651" t="str">
            <v>20410</v>
          </cell>
        </row>
        <row r="652">
          <cell r="A652" t="str">
            <v>Instituto Nacional de Desarrollo Social</v>
          </cell>
          <cell r="B652" t="str">
            <v>20999</v>
          </cell>
        </row>
        <row r="653">
          <cell r="A653" t="str">
            <v>Corporación de Servicios al Turista Ángeles Verdes (*)</v>
          </cell>
          <cell r="B653" t="str">
            <v>21001</v>
          </cell>
        </row>
        <row r="654">
          <cell r="A654" t="str">
            <v>Instituto de Competitividad Turística (*)</v>
          </cell>
          <cell r="B654" t="str">
            <v>21002</v>
          </cell>
        </row>
        <row r="655">
          <cell r="A655" t="str">
            <v>Fideicomiso Ángeles Verdes</v>
          </cell>
          <cell r="B655" t="str">
            <v>21003</v>
          </cell>
        </row>
        <row r="656">
          <cell r="A656" t="str">
            <v>Fondo Mixto Ciudades Coloniales</v>
          </cell>
          <cell r="B656" t="str">
            <v>21005</v>
          </cell>
        </row>
        <row r="657">
          <cell r="A657" t="str">
            <v>Fondo Mixto de Acapulco</v>
          </cell>
          <cell r="B657" t="str">
            <v>21006</v>
          </cell>
        </row>
        <row r="658">
          <cell r="A658" t="str">
            <v>Fondo Mixto de Cozumel, Quintana Roo</v>
          </cell>
          <cell r="B658" t="str">
            <v>21007</v>
          </cell>
        </row>
        <row r="659">
          <cell r="A659" t="str">
            <v>Fondo Mixto de Mazatlán</v>
          </cell>
          <cell r="B659" t="str">
            <v>21008</v>
          </cell>
        </row>
        <row r="660">
          <cell r="A660" t="str">
            <v>Fondo Mixto del Estado de Morelos</v>
          </cell>
          <cell r="B660" t="str">
            <v>21009</v>
          </cell>
        </row>
        <row r="661">
          <cell r="A661" t="str">
            <v>Fondo Mixto Mundo Maya</v>
          </cell>
          <cell r="B661" t="str">
            <v>21010</v>
          </cell>
        </row>
        <row r="662">
          <cell r="A662" t="str">
            <v>FONATUR Constructora, S.A. de C.V.</v>
          </cell>
          <cell r="B662" t="str">
            <v>21068</v>
          </cell>
        </row>
        <row r="663">
          <cell r="A663" t="str">
            <v>Fondo Nacional de Fomento al Turismo</v>
          </cell>
          <cell r="B663" t="str">
            <v>21160</v>
          </cell>
        </row>
        <row r="664">
          <cell r="A664" t="str">
            <v xml:space="preserve">Espacios Públicos y Equipamiento Urbano, S.A. de C.V. </v>
          </cell>
          <cell r="B664" t="str">
            <v>21161</v>
          </cell>
        </row>
        <row r="665">
          <cell r="A665" t="str">
            <v>Fideicomiso Barrancas del Cobre</v>
          </cell>
          <cell r="B665" t="str">
            <v>21162</v>
          </cell>
        </row>
        <row r="666">
          <cell r="A666" t="str">
            <v>Fideicomiso de reserva para el pago de pensiones o jubilaciones y primas de antigüedad</v>
          </cell>
          <cell r="B666" t="str">
            <v>21163</v>
          </cell>
        </row>
        <row r="667">
          <cell r="A667" t="str">
            <v>Fideicomiso para los trabajadores del Hotel Exconvento Santa Catarina</v>
          </cell>
          <cell r="B667" t="str">
            <v>21164</v>
          </cell>
        </row>
        <row r="668">
          <cell r="A668" t="str">
            <v>Fideicomiso para trabajadores de Nacional Hotelera Baja California, S. A.</v>
          </cell>
          <cell r="B668" t="str">
            <v>21165</v>
          </cell>
        </row>
        <row r="669">
          <cell r="A669" t="str">
            <v>Consejo de Promoción Turística de México, S.A. de C. V.</v>
          </cell>
          <cell r="B669" t="str">
            <v>21355</v>
          </cell>
        </row>
        <row r="670">
          <cell r="A670" t="str">
            <v>FONATUR Infraestructura, S.A. de C.V.</v>
          </cell>
          <cell r="B670" t="str">
            <v>21364</v>
          </cell>
        </row>
        <row r="671">
          <cell r="A671" t="str">
            <v>FONATUR Tren Maya, S.A. de C.V.</v>
          </cell>
          <cell r="B671" t="str">
            <v>21372</v>
          </cell>
        </row>
        <row r="672">
          <cell r="A672" t="str">
            <v>Instituto Nacional Electoral</v>
          </cell>
          <cell r="B672" t="str">
            <v>22100</v>
          </cell>
        </row>
        <row r="673">
          <cell r="A673" t="str">
            <v>Secretariado Ejecutivo del Sistema Nacional de Seguridad Pública</v>
          </cell>
          <cell r="B673" t="str">
            <v>22103</v>
          </cell>
        </row>
        <row r="674">
          <cell r="A674"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674" t="str">
            <v>22200</v>
          </cell>
        </row>
        <row r="675">
          <cell r="A675" t="str">
            <v>Contrato de fideicomiso con número 108601 con el Banco Nacional del Ejército, Fuerza Aérea y Armada, S.N.C. (BANJERCITO), para la administración del Fondo por concepto de las aportaciones para el cumplimiento del programa del pasivo laboral</v>
          </cell>
          <cell r="B675" t="str">
            <v>22201</v>
          </cell>
        </row>
        <row r="676">
          <cell r="A676" t="str">
            <v>Morena</v>
          </cell>
          <cell r="B676" t="str">
            <v>22300</v>
          </cell>
        </row>
        <row r="677">
          <cell r="A677" t="str">
            <v>Movimiento Ciudadano</v>
          </cell>
          <cell r="B677" t="str">
            <v>22310</v>
          </cell>
        </row>
        <row r="678">
          <cell r="A678" t="str">
            <v>Partido Acción Nacional</v>
          </cell>
          <cell r="B678" t="str">
            <v>22330</v>
          </cell>
        </row>
        <row r="679">
          <cell r="A679" t="str">
            <v>Partido de la Revolución Democrática</v>
          </cell>
          <cell r="B679" t="str">
            <v>22340</v>
          </cell>
        </row>
        <row r="680">
          <cell r="A680" t="str">
            <v>Partido del Trabajo</v>
          </cell>
          <cell r="B680" t="str">
            <v>22350</v>
          </cell>
        </row>
        <row r="681">
          <cell r="A681" t="str">
            <v>Partido Revolucionario Institucional</v>
          </cell>
          <cell r="B681" t="str">
            <v>22370</v>
          </cell>
        </row>
        <row r="682">
          <cell r="A682" t="str">
            <v>Partido Verde Ecologista de México</v>
          </cell>
          <cell r="B682" t="str">
            <v>22380</v>
          </cell>
        </row>
        <row r="683">
          <cell r="A683" t="str">
            <v>Autoridad Educativa Federal en la Ciudad de México</v>
          </cell>
          <cell r="B683" t="str">
            <v>25101</v>
          </cell>
        </row>
        <row r="684">
          <cell r="A684" t="str">
            <v>Instituto de Administración y Avalúos de Bienes Nacionales (*)</v>
          </cell>
          <cell r="B684" t="str">
            <v>27001</v>
          </cell>
        </row>
        <row r="685">
          <cell r="A685" t="str">
            <v>Guardia Nacional</v>
          </cell>
          <cell r="B685" t="str">
            <v>28001</v>
          </cell>
        </row>
        <row r="686">
          <cell r="A686" t="str">
            <v>Universidad Autónoma Chapingo</v>
          </cell>
          <cell r="B686" t="str">
            <v>29004</v>
          </cell>
        </row>
        <row r="687">
          <cell r="A687" t="str">
            <v>Universidad Pedagógica Nacional</v>
          </cell>
          <cell r="B687" t="str">
            <v>29010</v>
          </cell>
        </row>
        <row r="688">
          <cell r="A688" t="str">
            <v>Fondo de fomento para la investigación científica y el desarrollo tecnológico de la Universidad Pedagógica Nacional</v>
          </cell>
          <cell r="B688" t="str">
            <v>29011</v>
          </cell>
        </row>
        <row r="689">
          <cell r="A689" t="str">
            <v>Tribunal Superior Agrario</v>
          </cell>
          <cell r="B689" t="str">
            <v>31100</v>
          </cell>
        </row>
        <row r="690">
          <cell r="A690" t="str">
            <v>Tribunal Federal de Justicia Administrativa</v>
          </cell>
          <cell r="B690" t="str">
            <v>32100</v>
          </cell>
        </row>
        <row r="691">
          <cell r="A691" t="str">
            <v>Comisión Nacional de los Derechos Humanos</v>
          </cell>
          <cell r="B691" t="str">
            <v>35100</v>
          </cell>
        </row>
        <row r="692">
          <cell r="A692" t="str">
            <v>Servicio de Protección Federal</v>
          </cell>
          <cell r="B692" t="str">
            <v>36001</v>
          </cell>
        </row>
        <row r="693">
          <cell r="A693" t="str">
            <v>Prevención y Readaptación Social</v>
          </cell>
          <cell r="B693" t="str">
            <v>36700</v>
          </cell>
        </row>
        <row r="694">
          <cell r="A694" t="str">
            <v>Instituto Nacional de Estadística y Geografía</v>
          </cell>
          <cell r="B694" t="str">
            <v>40100</v>
          </cell>
        </row>
        <row r="695">
          <cell r="A695" t="str">
            <v>Comisión Nacional de Arbitraje Médico</v>
          </cell>
          <cell r="B695" t="str">
            <v>42207</v>
          </cell>
        </row>
        <row r="696">
          <cell r="A696" t="str">
            <v>Secretaría Ejecutiva del Sistema Nacional Anticorrupción</v>
          </cell>
          <cell r="B696" t="str">
            <v>47001</v>
          </cell>
        </row>
        <row r="697">
          <cell r="A697" t="str">
            <v>Instituto Potosino de Investigación Científica y Tecnológica, A.C.</v>
          </cell>
          <cell r="B697" t="str">
            <v>53110</v>
          </cell>
        </row>
        <row r="698">
          <cell r="A698" t="str">
            <v>Fondo de investigación científica y desarrollo tecnológico del Instituto Potosino de Investigación Científica y Tecnológica IPICYT, A.C.</v>
          </cell>
          <cell r="B698" t="str">
            <v>53111</v>
          </cell>
        </row>
        <row r="699">
          <cell r="A699" t="str">
            <v>El Colegio de San Luis, A.C.</v>
          </cell>
          <cell r="B699" t="str">
            <v>53123</v>
          </cell>
        </row>
        <row r="700">
          <cell r="A700" t="str">
            <v>Fideicomiso fondo de ahorro del personal de mandos medios y superiores del Colegio de San Luis A.C. N° 030057-3</v>
          </cell>
          <cell r="B700" t="str">
            <v>53223</v>
          </cell>
        </row>
        <row r="701">
          <cell r="A701" t="str">
            <v>Fondo de investigación científica y desarrollo tecnológico de El Colegio de San Luis, A.C.</v>
          </cell>
          <cell r="B701" t="str">
            <v>53224</v>
          </cell>
        </row>
        <row r="702">
          <cell r="A702" t="str">
            <v>Asociación Autónoma del Personal Académico de la Universidad Nacional Autónoma de México</v>
          </cell>
          <cell r="B702" t="str">
            <v>60100</v>
          </cell>
        </row>
        <row r="703">
          <cell r="A703" t="str">
            <v>Sindicato Único de Trabajadores del Instituto Mexicano de la Propiedad Industrial</v>
          </cell>
          <cell r="B703" t="str">
            <v>60102</v>
          </cell>
        </row>
        <row r="704">
          <cell r="A704" t="str">
            <v>Sindicato de Investigadores y Profesores de El Colegio de la Frontera Norte</v>
          </cell>
          <cell r="B704" t="str">
            <v>60104</v>
          </cell>
        </row>
        <row r="705">
          <cell r="A705" t="str">
            <v>Sindicato de Trabajadores Académicos de la Universidad Autónoma de Chapingo</v>
          </cell>
          <cell r="B705" t="str">
            <v>60105</v>
          </cell>
        </row>
        <row r="706">
          <cell r="A706" t="str">
            <v>Sindicato de Trabajadores de la Cámara de Diputados del H. Congreso de la Unión</v>
          </cell>
          <cell r="B706" t="str">
            <v>60109</v>
          </cell>
        </row>
        <row r="707">
          <cell r="A707" t="str">
            <v>Sindicato de Trabajadores de la Cámara de Diputados del Poder Legislativo Federal</v>
          </cell>
          <cell r="B707" t="str">
            <v>60110</v>
          </cell>
        </row>
        <row r="708">
          <cell r="A708" t="str">
            <v>Sindicato de Trabajadores de la Cámara de Senadores</v>
          </cell>
          <cell r="B708" t="str">
            <v>60111</v>
          </cell>
        </row>
        <row r="709">
          <cell r="A709" t="str">
            <v>Sindicato Nacional de Trabajadores de la Comisión Nacional de Seguros y Fianzas</v>
          </cell>
          <cell r="B709" t="str">
            <v>60112</v>
          </cell>
        </row>
        <row r="710">
          <cell r="A710" t="str">
            <v>Sindicato de Trabajadores de la Universidad Autónoma de Chapingo</v>
          </cell>
          <cell r="B710" t="str">
            <v>60115</v>
          </cell>
        </row>
        <row r="711">
          <cell r="A711" t="str">
            <v>Sindicato de Trabajadores de la Universidad Nacional Autónoma de México</v>
          </cell>
          <cell r="B711" t="str">
            <v>60116</v>
          </cell>
        </row>
        <row r="712">
          <cell r="A712" t="str">
            <v>Sindicato de Trabajadores de Talleres Gráficos de México</v>
          </cell>
          <cell r="B712" t="str">
            <v>60117</v>
          </cell>
        </row>
        <row r="713">
          <cell r="A713" t="str">
            <v>Sindicato de Trabajadores del Centro de Investigación y Docencia Económicas, A.C.</v>
          </cell>
          <cell r="B713" t="str">
            <v>60118</v>
          </cell>
        </row>
        <row r="714">
          <cell r="A714" t="str">
            <v xml:space="preserve">Sindicato Único de Trabajadores del Centro de Investigaciones y Estudios Superiores en Antropología Social </v>
          </cell>
          <cell r="B714" t="str">
            <v>60119</v>
          </cell>
        </row>
        <row r="715">
          <cell r="A715" t="str">
            <v>Sindicato de Trabajadores del Consejo Nacional de Ciencia y Tecnología</v>
          </cell>
          <cell r="B715" t="str">
            <v>60121</v>
          </cell>
        </row>
        <row r="716">
          <cell r="A716" t="str">
            <v>Sindicato de Trabajadores del Instituto Mexicano de la Juventud</v>
          </cell>
          <cell r="B716" t="str">
            <v>60122</v>
          </cell>
        </row>
        <row r="717">
          <cell r="A717" t="str">
            <v>Sindicato de Trabajadores del Instituto Mexicano de Tecnología del Agua</v>
          </cell>
          <cell r="B717" t="str">
            <v>60123</v>
          </cell>
        </row>
        <row r="718">
          <cell r="A718" t="str">
            <v>Sindicato de Trabajadores del Instituto Nacional de Ciencias Penales</v>
          </cell>
          <cell r="B718" t="str">
            <v>60124</v>
          </cell>
        </row>
        <row r="719">
          <cell r="A719" t="str">
            <v>Sindicato de Trabajadores del Instituto Nacional para el Desarrollo de Capacidades del Sector Rural</v>
          </cell>
          <cell r="B719" t="str">
            <v>60125</v>
          </cell>
        </row>
        <row r="720">
          <cell r="A720" t="str">
            <v>Sindicato de Trabajadores del Patronato de Obras e Instalaciones del Instituto Politécnico Nacional</v>
          </cell>
          <cell r="B720" t="str">
            <v>60127</v>
          </cell>
        </row>
        <row r="721">
          <cell r="A721" t="str">
            <v>Sindicato de Trabajadores del Poder Judicial de la Federación</v>
          </cell>
          <cell r="B721" t="str">
            <v>60128</v>
          </cell>
        </row>
        <row r="722">
          <cell r="A722" t="str">
            <v>Sindicato de Trabajadores del Servicio de Administración Tributaria y de Hacienda</v>
          </cell>
          <cell r="B722" t="str">
            <v>60129</v>
          </cell>
        </row>
        <row r="723">
          <cell r="A723" t="str">
            <v>Sindicato de Trabajadores del Tribunal Federal de Conciliación y Arbitraje</v>
          </cell>
          <cell r="B723" t="str">
            <v>60130</v>
          </cell>
        </row>
        <row r="724">
          <cell r="A724" t="str">
            <v>Sindicato de Trabajadores Democráticos de la Secretaría de Comunicaciones y Transportes</v>
          </cell>
          <cell r="B724" t="str">
            <v>60131</v>
          </cell>
        </row>
        <row r="725">
          <cell r="A725" t="str">
            <v>Sindicato de Trabajadores Ferrocarrileros de la República Mexicana</v>
          </cell>
          <cell r="B725" t="str">
            <v>60132</v>
          </cell>
        </row>
        <row r="726">
          <cell r="A726" t="str">
            <v>Sindicato de Trabajadores Petroleros de la República Mexicana</v>
          </cell>
          <cell r="B726" t="str">
            <v>60133</v>
          </cell>
        </row>
        <row r="727">
          <cell r="A727" t="str">
            <v>Sindicato de Unidad Nacional de los Trabajadores de Acuacultura y Pesca de la Secretaría de Agricultura, Ganadería, Desarrollo Rural, Pesca y Alimentación</v>
          </cell>
          <cell r="B727" t="str">
            <v>60134</v>
          </cell>
        </row>
        <row r="728">
          <cell r="A728" t="str">
            <v>Sindicato de Vanguardia Nacional de los Trabajadores de la Secretaría de Comunicaciones y Transportes</v>
          </cell>
          <cell r="B728" t="str">
            <v>60135</v>
          </cell>
        </row>
        <row r="729">
          <cell r="A729" t="str">
            <v>Sindicato Democrático de Trabajadores de Pesca y Acuacultura de la Secretaría de Agricultura, Ganadería, Desarrollo Rural, Pesca y Alimentación</v>
          </cell>
          <cell r="B729" t="str">
            <v>60137</v>
          </cell>
        </row>
        <row r="730">
          <cell r="A730" t="str">
            <v xml:space="preserve">Sindicato Gremial de Profesores - Investigadores de El Colegio de México </v>
          </cell>
          <cell r="B730" t="str">
            <v>60138</v>
          </cell>
        </row>
        <row r="731">
          <cell r="A731" t="str">
            <v>Sindicato Independiente de Académicos del Colegio de Postgraduados</v>
          </cell>
          <cell r="B731" t="str">
            <v>60140</v>
          </cell>
        </row>
        <row r="732">
          <cell r="A732" t="str">
            <v>Sindicato Independiente de Investigadores del Instituto Nacional de Investigaciones Forestales, Agrícolas y Pecuarias</v>
          </cell>
          <cell r="B732" t="str">
            <v>60142</v>
          </cell>
        </row>
        <row r="733">
          <cell r="A733" t="str">
            <v>Sindicato Independiente de Trabajadores de la Cámara de Senadores</v>
          </cell>
          <cell r="B733" t="str">
            <v>60144</v>
          </cell>
        </row>
        <row r="734">
          <cell r="A734" t="str">
            <v>Sindicato Independiente de Trabajadores de la Secretaría de Comunicaciones y Transportes</v>
          </cell>
          <cell r="B734" t="str">
            <v>60147</v>
          </cell>
        </row>
        <row r="735">
          <cell r="A735" t="str">
            <v>Sindicato Independiente de Trabajadores del El Colegio de Postgraduados</v>
          </cell>
          <cell r="B735" t="str">
            <v>60150</v>
          </cell>
        </row>
        <row r="736">
          <cell r="A736" t="str">
            <v>Sindicato Independiente Nacional de Trabajadores del Colegio de Bachilleres</v>
          </cell>
          <cell r="B736" t="str">
            <v>60153</v>
          </cell>
        </row>
        <row r="737">
          <cell r="A737" t="str">
            <v>Sindicato Nacional de Controladores de Tránsito Aéreo</v>
          </cell>
          <cell r="B737" t="str">
            <v>60154</v>
          </cell>
        </row>
        <row r="738">
          <cell r="A738" t="str">
            <v>Sindicato Nacional de Trabajadores de los Tribunales Agrarios</v>
          </cell>
          <cell r="B738" t="str">
            <v>60158</v>
          </cell>
        </row>
        <row r="739">
          <cell r="A739" t="str">
            <v>Sindicato Nacional de los Trabajadores del Consejo Nacional de Fomento Educativo</v>
          </cell>
          <cell r="B739" t="str">
            <v>60159</v>
          </cell>
        </row>
        <row r="740">
          <cell r="A740" t="str">
            <v>Sindicato Nacional de Trabajadores de Pronósticos para la Asistencia Pública</v>
          </cell>
          <cell r="B740" t="str">
            <v>60160</v>
          </cell>
        </row>
        <row r="741">
          <cell r="A741" t="str">
            <v>Sindicato Nacional de Trabajadores de DICONSA</v>
          </cell>
          <cell r="B741" t="str">
            <v>60162</v>
          </cell>
        </row>
        <row r="742">
          <cell r="A742" t="str">
            <v>Sindicato Nacional de Trabajadores de Hacienda y del Servicio de Administración Tributaria</v>
          </cell>
          <cell r="B742" t="str">
            <v>60163</v>
          </cell>
        </row>
        <row r="743">
          <cell r="A743" t="str">
            <v>Sindicato Nacional de Trabajadores de la Casa de Moneda de México</v>
          </cell>
          <cell r="B743" t="str">
            <v>60164</v>
          </cell>
        </row>
        <row r="744">
          <cell r="A744" t="str">
            <v>Sindicato Nacional de Trabajadores de la Comisión Nacional Bancaria y de Valores</v>
          </cell>
          <cell r="B744" t="str">
            <v>60166</v>
          </cell>
        </row>
        <row r="745">
          <cell r="A745" t="str">
            <v>Sindicato Nacional de Trabajadores de la Comisión Nacional de Cultura Física y Deporte</v>
          </cell>
          <cell r="B745" t="str">
            <v>60167</v>
          </cell>
        </row>
        <row r="746">
          <cell r="A746" t="str">
            <v xml:space="preserve">Sindicato Nacional de Trabajadores de la Comisión Nacional para la Protección y Defensa de los Usuarios de Servicios Financieros </v>
          </cell>
          <cell r="B746" t="str">
            <v>60168</v>
          </cell>
        </row>
        <row r="747">
          <cell r="A747" t="str">
            <v>Sindicato Nacional de Trabajadores del Instituto Nacional del Suelo Sustentable</v>
          </cell>
          <cell r="B747" t="str">
            <v>60169</v>
          </cell>
        </row>
        <row r="748">
          <cell r="A748" t="str">
            <v>Sindicato Nacional de Trabajadores de la Educación para Adultos</v>
          </cell>
          <cell r="B748" t="str">
            <v>60170</v>
          </cell>
        </row>
        <row r="749">
          <cell r="A749" t="str">
            <v>Sindicato Nacional de Trabajadores de la Educación</v>
          </cell>
          <cell r="B749" t="str">
            <v>60171</v>
          </cell>
        </row>
        <row r="750">
          <cell r="A750" t="str">
            <v>Sindicato Nacional de Trabajadores de la Industria Aeroportuaria y de Servicios, Similares y Conexos de la República Mexicana</v>
          </cell>
          <cell r="B750" t="str">
            <v>60172</v>
          </cell>
        </row>
        <row r="751">
          <cell r="A751" t="str">
            <v>Sindicato Nacional de Trabajadores de la Lotería Nacional</v>
          </cell>
          <cell r="B751" t="str">
            <v>60173</v>
          </cell>
        </row>
        <row r="752">
          <cell r="A752" t="str">
            <v>Sindicato Nacional de Trabajadores de la Procuraduría Agraria “Felipe Carrillo Puerto”</v>
          </cell>
          <cell r="B752" t="str">
            <v>60174</v>
          </cell>
        </row>
        <row r="753">
          <cell r="A753" t="str">
            <v>Sindicato Nacional de Trabajadores de la Procuraduría General de la República</v>
          </cell>
          <cell r="B753" t="str">
            <v>60176</v>
          </cell>
        </row>
        <row r="754">
          <cell r="A754" t="str">
            <v>Sindicato Nacional de Trabajadores de la Fiscalía General de la República</v>
          </cell>
          <cell r="B754" t="str">
            <v>60176</v>
          </cell>
        </row>
        <row r="755">
          <cell r="A755" t="str">
            <v>Sindicato Nacional de Trabajadores de la Secretaría de Agricultura, Ganadería, Desarrollo Rural, Pesca y Alimentación</v>
          </cell>
          <cell r="B755" t="str">
            <v>60178</v>
          </cell>
        </row>
        <row r="756">
          <cell r="A756" t="str">
            <v>Sindicato Nacional de Trabajadores de la Secretaría de Comunicaciones y Transportes</v>
          </cell>
          <cell r="B756" t="str">
            <v>60179</v>
          </cell>
        </row>
        <row r="757">
          <cell r="A757" t="str">
            <v>Sindicato Nacional de Trabajadores de la Secretaría de Bienestar</v>
          </cell>
          <cell r="B757" t="str">
            <v>60180</v>
          </cell>
        </row>
        <row r="758">
          <cell r="A758" t="str">
            <v>Sindicato Nacional de Trabajadores de la Secretaría de Economía</v>
          </cell>
          <cell r="B758" t="str">
            <v>60181</v>
          </cell>
        </row>
        <row r="759">
          <cell r="A759" t="str">
            <v>Sindicato Nacional de Trabajadores de la Secretaría de Energía</v>
          </cell>
          <cell r="B759" t="str">
            <v>60182</v>
          </cell>
        </row>
        <row r="760">
          <cell r="A760" t="str">
            <v>Sindicato Nacional de Trabajadores de la Secretaría de Gobernación</v>
          </cell>
          <cell r="B760" t="str">
            <v>60183</v>
          </cell>
        </row>
        <row r="761">
          <cell r="A761" t="str">
            <v>Sindicato Nacional de Trabajadores de la Secretaría de Relaciones Exteriores</v>
          </cell>
          <cell r="B761" t="str">
            <v>60186</v>
          </cell>
        </row>
        <row r="762">
          <cell r="A762" t="str">
            <v>Sindicato Nacional de Trabajadores de la Secretaría de Salud</v>
          </cell>
          <cell r="B762" t="str">
            <v>60187</v>
          </cell>
        </row>
        <row r="763">
          <cell r="A763" t="str">
            <v>Sindicato Nacional de Trabajadores de la Secretaría de Turismo</v>
          </cell>
          <cell r="B763" t="str">
            <v>60189</v>
          </cell>
        </row>
        <row r="764">
          <cell r="A764" t="str">
            <v>Sindicato Nacional de Trabajadores de la Secretaría de Medio Ambiente y Recursos Naturales</v>
          </cell>
          <cell r="B764" t="str">
            <v>60190</v>
          </cell>
        </row>
        <row r="765">
          <cell r="A765" t="str">
            <v>Sindicato Nacional de Trabajadores de la Secretaría del Trabajo y Previsión Social</v>
          </cell>
          <cell r="B765" t="str">
            <v>60191</v>
          </cell>
        </row>
        <row r="766">
          <cell r="A766" t="str">
            <v>Sindicato Nacional de Trabajadores del Archivo General de la Nación</v>
          </cell>
          <cell r="B766" t="str">
            <v>60193</v>
          </cell>
        </row>
        <row r="767">
          <cell r="A767" t="str">
            <v>Sindicato Nacional de Trabajadores del Banco del Ahorro Nacional y Servicios Financieros</v>
          </cell>
          <cell r="B767" t="str">
            <v>60194</v>
          </cell>
        </row>
        <row r="768">
          <cell r="A768" t="str">
            <v>Sindicato Nacional de Trabajadores del Fideicomiso Fondo Nacional de Fomento Ejidal</v>
          </cell>
          <cell r="B768" t="str">
            <v>60195</v>
          </cell>
        </row>
        <row r="769">
          <cell r="A769" t="str">
            <v>Sindicato Nacional de Trabajadores del Fondo Nacional de Fomento al Turismo</v>
          </cell>
          <cell r="B769" t="str">
            <v>60196</v>
          </cell>
        </row>
        <row r="770">
          <cell r="A770" t="str">
            <v>Sindicato Nacional de Trabajadores del Instituto Nacional de la Infraestructura Física Educativa</v>
          </cell>
          <cell r="B770" t="str">
            <v>60197</v>
          </cell>
        </row>
        <row r="771">
          <cell r="A771" t="str">
            <v>Sindicato Nacional de Trabajadores del Instituto de Seguridad y Servicios Sociales de los Trabajadores del Estado</v>
          </cell>
          <cell r="B771" t="str">
            <v>60198</v>
          </cell>
        </row>
        <row r="772">
          <cell r="A772" t="str">
            <v>Sindicato Nacional de Trabajadores del Instituto Mexicano de la Radio</v>
          </cell>
          <cell r="B772" t="str">
            <v>60200</v>
          </cell>
        </row>
        <row r="773">
          <cell r="A773" t="str">
            <v>Sindicato Nacional de Trabajadores del Instituto Nacional de Estadística y Geografía</v>
          </cell>
          <cell r="B773" t="str">
            <v>60201</v>
          </cell>
        </row>
        <row r="774">
          <cell r="A774" t="str">
            <v>Sindicato Nacional de Trabajadores del Instituto Nacional de las Personas Adultas Mayores</v>
          </cell>
          <cell r="B774" t="str">
            <v>60202</v>
          </cell>
        </row>
        <row r="775">
          <cell r="A775" t="str">
            <v>Sindicato Nacional de Trabajadores del Seguro Social</v>
          </cell>
          <cell r="B775" t="str">
            <v>60203</v>
          </cell>
        </row>
        <row r="776">
          <cell r="A776" t="str">
            <v>Sindicato Nacional de Trabajadores del Servicio Postal Mexicano “Correos de México”</v>
          </cell>
          <cell r="B776" t="str">
            <v>60204</v>
          </cell>
        </row>
        <row r="777">
          <cell r="A777" t="str">
            <v>Sindicato Nacional de Trabajadores del Sistema Nacional para el Desarrollo Integral de la Familia</v>
          </cell>
          <cell r="B777" t="str">
            <v>60205</v>
          </cell>
        </row>
        <row r="778">
          <cell r="A778" t="str">
            <v>Sindicato Nacional de Trabajadores del Tribunal Federal de Justicia Administrativa</v>
          </cell>
          <cell r="B778" t="str">
            <v>60206</v>
          </cell>
        </row>
        <row r="779">
          <cell r="A779" t="str">
            <v>Sindicato Nacional de Unidad de los Trabajadores de la Secretaría de Comunicaciones y Transportes</v>
          </cell>
          <cell r="B779" t="str">
            <v>60209</v>
          </cell>
        </row>
        <row r="780">
          <cell r="A780" t="str">
            <v>Sindicato Nacional Democrático de Trabajadores de la Secretaría de Desarrollo Agrario, Territorial y Urbano</v>
          </cell>
          <cell r="B780" t="str">
            <v>60211</v>
          </cell>
        </row>
        <row r="781">
          <cell r="A781" t="str">
            <v>Sindicato Nacional Democrático de Trabajadores de los Tribunales Agrarios</v>
          </cell>
          <cell r="B781" t="str">
            <v>60212</v>
          </cell>
        </row>
        <row r="782">
          <cell r="A782" t="str">
            <v>Sindicato Nacional Independiente de los Trabajadores de la Secretaría de Economía</v>
          </cell>
          <cell r="B782" t="str">
            <v>60213</v>
          </cell>
        </row>
        <row r="783">
          <cell r="A783" t="str">
            <v>Sindicato Nacional Independiente de Trabajadores de la Fiscalía General de la Republica</v>
          </cell>
          <cell r="B783" t="str">
            <v>60214</v>
          </cell>
        </row>
        <row r="784">
          <cell r="A784" t="str">
            <v>Sindicato Nacional Independiente de Trabajadores de la Secretaría de Desarrollo Social</v>
          </cell>
          <cell r="B784" t="str">
            <v>60215</v>
          </cell>
        </row>
        <row r="785">
          <cell r="A785" t="str">
            <v>Sindicato Nacional Independiente de Trabajadores de la Secretaría de Medio Ambiente y Recursos Naturales</v>
          </cell>
          <cell r="B785" t="str">
            <v>60216</v>
          </cell>
        </row>
        <row r="786">
          <cell r="A786" t="str">
            <v>Sindicato Nacional Único y Democrático de los Trabajadores del Banco Nacional de Comercio Exterior</v>
          </cell>
          <cell r="B786" t="str">
            <v>60218</v>
          </cell>
        </row>
        <row r="787">
          <cell r="A787" t="str">
            <v>Sindicato Revolucionario de los Trabajadores de la Auditoría Superior de la Federación de la H. Cámara de Diputados</v>
          </cell>
          <cell r="B787" t="str">
            <v>60219</v>
          </cell>
        </row>
        <row r="788">
          <cell r="A788" t="str">
            <v>Sindicato Único de Personal Técnico y Administrativo del Centro de Investigaciones Biológicas del Noroeste</v>
          </cell>
          <cell r="B788" t="str">
            <v>60221</v>
          </cell>
        </row>
        <row r="789">
          <cell r="A789" t="str">
            <v>Sindicato Único de Trabajadores Académicos de la Universidad Autónoma Agraria Antonio Narro</v>
          </cell>
          <cell r="B789" t="str">
            <v>60222</v>
          </cell>
        </row>
        <row r="790">
          <cell r="A790" t="str">
            <v>Sindicato Único de Trabajadores de Biológicos y Reactivos</v>
          </cell>
          <cell r="B790" t="str">
            <v>60223</v>
          </cell>
        </row>
        <row r="791">
          <cell r="A791" t="str">
            <v>Sindicato Único de Trabajadores de El Colegio de la Frontera Sur</v>
          </cell>
          <cell r="B791" t="str">
            <v>60224</v>
          </cell>
        </row>
        <row r="792">
          <cell r="A792" t="str">
            <v>Sindicato Nacional de Trabajadores de la Comisión Nacional de los Salarios Mínimos</v>
          </cell>
          <cell r="B792" t="str">
            <v>60225</v>
          </cell>
        </row>
        <row r="793">
          <cell r="A793" t="str">
            <v>Sindicato Único de Trabajadores de la Industria Nuclear</v>
          </cell>
          <cell r="B793" t="str">
            <v>60226</v>
          </cell>
        </row>
        <row r="794">
          <cell r="A794" t="str">
            <v>Sindicato Único de Trabajadores de la Productora Nacional de Biológicos Veterinarios</v>
          </cell>
          <cell r="B794" t="str">
            <v>60227</v>
          </cell>
        </row>
        <row r="795">
          <cell r="A795" t="str">
            <v>Sindicato Único de Trabajadores de la Universidad Autónoma Agraria "Antonio Narro"</v>
          </cell>
          <cell r="B795" t="str">
            <v>60229</v>
          </cell>
        </row>
        <row r="796">
          <cell r="A796" t="str">
            <v>Sindicato Único de Trabajadores de Notimex</v>
          </cell>
          <cell r="B796" t="str">
            <v>60230</v>
          </cell>
        </row>
        <row r="797">
          <cell r="A797" t="str">
            <v>Sindicato Único de Trabajadores del Banco de México</v>
          </cell>
          <cell r="B797" t="str">
            <v>60231</v>
          </cell>
        </row>
        <row r="798">
          <cell r="A798" t="str">
            <v>Sindicato Único de Trabajadores del Centro de Enseñanza Técnica Industrial</v>
          </cell>
          <cell r="B798" t="str">
            <v>60232</v>
          </cell>
        </row>
        <row r="799">
          <cell r="A799" t="str">
            <v>Sindicato Único de Trabajadores del Centro de Investigación y de Estudios Avanzados del Instituto Politécnico Nacional</v>
          </cell>
          <cell r="B799" t="str">
            <v>60233</v>
          </cell>
        </row>
        <row r="800">
          <cell r="A800" t="str">
            <v>Sindicato Único de Trabajadores de El Colegio de México</v>
          </cell>
          <cell r="B800" t="str">
            <v>60234</v>
          </cell>
        </row>
        <row r="801">
          <cell r="A801" t="str">
            <v>Sindicato Único de Trabajadores del Colegio Nacional de Educación Profesional Técnica</v>
          </cell>
          <cell r="B801" t="str">
            <v>60235</v>
          </cell>
        </row>
        <row r="802">
          <cell r="A802" t="str">
            <v>Sindicato Único de Trabajadores del Fondo de Cultura Económica</v>
          </cell>
          <cell r="B802" t="str">
            <v>60236</v>
          </cell>
        </row>
        <row r="803">
          <cell r="A803" t="str">
            <v>Sindicato Único de Trabajadores del Hospital General "Dr. Manuel Gea González"</v>
          </cell>
          <cell r="B803" t="str">
            <v>60237</v>
          </cell>
        </row>
        <row r="804">
          <cell r="A804" t="str">
            <v>Sindicato Único de Trabajadores del Instituto Mexicano de Cinematografía</v>
          </cell>
          <cell r="B804" t="str">
            <v>60239</v>
          </cell>
        </row>
        <row r="805">
          <cell r="A805" t="str">
            <v>Sindicato Único de Trabajadores del Instituto Nacional de Ciencias Médicas y Nutrición “Salvador Zubirán”</v>
          </cell>
          <cell r="B805" t="str">
            <v>60240</v>
          </cell>
        </row>
        <row r="806">
          <cell r="A806" t="str">
            <v>Sindicato Único de Trabajadores del Instituto Nacional de Pediatría</v>
          </cell>
          <cell r="B806" t="str">
            <v>60241</v>
          </cell>
        </row>
        <row r="807">
          <cell r="A807" t="str">
            <v>Sindicato Único de Trabajadores del Instituto Nacional de Perinatología</v>
          </cell>
          <cell r="B807" t="str">
            <v>60242</v>
          </cell>
        </row>
        <row r="808">
          <cell r="A808" t="str">
            <v>Sindicato Único de Trabajadores Democráticos de la Secretaría de Medio Ambiente y Recursos Naturales</v>
          </cell>
          <cell r="B808" t="str">
            <v>60243</v>
          </cell>
        </row>
        <row r="809">
          <cell r="A809" t="str">
            <v>Sindicato Único de Trabajadores Docentes CONALEP</v>
          </cell>
          <cell r="B809" t="str">
            <v>60244</v>
          </cell>
        </row>
        <row r="810">
          <cell r="A810" t="str">
            <v>Sindicato Único de Trabajadores Electricistas de la República Mexicana (SUTERM)</v>
          </cell>
          <cell r="B810" t="str">
            <v>60245</v>
          </cell>
        </row>
        <row r="811">
          <cell r="A811" t="str">
            <v>Sindicato Único Nacional de Trabajadores de Nacional Financiera</v>
          </cell>
          <cell r="B811" t="str">
            <v>60246</v>
          </cell>
        </row>
        <row r="812">
          <cell r="A812" t="str">
            <v>Sindicato Único Nacional de Trabajadores del Banco Nacional de Obras y Servicios Públicos</v>
          </cell>
          <cell r="B812" t="str">
            <v>60248</v>
          </cell>
        </row>
        <row r="813">
          <cell r="A813" t="str">
            <v>Sindicato Único Nacional de Trabajadores del Instituto Nacional de Estadística y Geografía</v>
          </cell>
          <cell r="B813" t="str">
            <v>60249</v>
          </cell>
        </row>
        <row r="814">
          <cell r="A814" t="str">
            <v>Sindicato Unitario de Trabajadores del Instituto Nacional de Astrofísica, Óptica y Electrónica</v>
          </cell>
          <cell r="B814" t="str">
            <v>60252</v>
          </cell>
        </row>
        <row r="815">
          <cell r="A815" t="str">
            <v>Sindicato Nacional de los Trabajadores de la Secretaría de Cultura</v>
          </cell>
          <cell r="B815" t="str">
            <v>60254</v>
          </cell>
        </row>
        <row r="816">
          <cell r="A816" t="str">
            <v>Sindicato Nacional de Trabajadores de la Secretaría de Desarrollo Agrario, Territorial y Urbano</v>
          </cell>
          <cell r="B816" t="str">
            <v>60257</v>
          </cell>
        </row>
        <row r="817">
          <cell r="A817" t="str">
            <v>Sindicato Nacional de Trabajadores del Centro Nacional de Control del Gas Natural</v>
          </cell>
          <cell r="B817" t="str">
            <v>60258</v>
          </cell>
        </row>
        <row r="818">
          <cell r="A818" t="str">
            <v>Sindicato Nacional Independiente de Trabajadores de la Secretaría de Desarrollo Agrario, Territorial y Urbano</v>
          </cell>
          <cell r="B818" t="str">
            <v>60259</v>
          </cell>
        </row>
        <row r="819">
          <cell r="A819" t="str">
            <v xml:space="preserve">Sindicato Independiente de Trabajadores Académicos de Oaxaca, SITAC-OAX </v>
          </cell>
          <cell r="B819" t="str">
            <v>60263</v>
          </cell>
        </row>
        <row r="820">
          <cell r="A820" t="str">
            <v>Sindicato de Industrial de Trabajadores Salineros, Marineros, Maquinistas, Cargadores, Similares y Conexos de la Baja California</v>
          </cell>
          <cell r="B820" t="str">
            <v>60266</v>
          </cell>
        </row>
        <row r="821">
          <cell r="A821" t="str">
            <v>Asociación Sindical de Oficiales de Máquinas de la Marina Mercante Nacional</v>
          </cell>
          <cell r="B821" t="str">
            <v>60267</v>
          </cell>
        </row>
        <row r="822">
          <cell r="A822" t="str">
            <v>Sindicato Nacional de Trabajadores de la Construcción, Terraceros, Conexos y Similares de México</v>
          </cell>
          <cell r="B822" t="str">
            <v>60268</v>
          </cell>
        </row>
        <row r="823">
          <cell r="A823" t="str">
            <v>Sindicato de Trabajadores en Establecimientos Comerciales, Condo-Hoteles, Restaurantes y Similares de la Costa Grande de Guerrero C.T.M.</v>
          </cell>
          <cell r="B823" t="str">
            <v>60270</v>
          </cell>
        </row>
        <row r="824">
          <cell r="A824" t="str">
            <v>Sindicato de Trabajadores de Baja Mantenimiento y Operación del Puerto de Loreto</v>
          </cell>
          <cell r="B824" t="str">
            <v>60271</v>
          </cell>
        </row>
        <row r="825">
          <cell r="A825" t="str">
            <v>Sindicato de Trabajadores de la Construcción, Materialistas, Similares y Conexos del Estado de Guerrero</v>
          </cell>
          <cell r="B825" t="str">
            <v>60273</v>
          </cell>
        </row>
        <row r="826">
          <cell r="A826" t="str">
            <v>Sindicato Nacional de Trabajadores de la Procuraduría Federal del Consumidor</v>
          </cell>
          <cell r="B826" t="str">
            <v>60274</v>
          </cell>
        </row>
        <row r="827">
          <cell r="A827" t="str">
            <v>Sindicato de Trabajadores de la Industria de la Radiodifusión, Televisión, Telecomunicaciones Similares y Conexos de la República Mexicana</v>
          </cell>
          <cell r="B827" t="str">
            <v>60275</v>
          </cell>
        </row>
        <row r="828">
          <cell r="A828" t="str">
            <v>Orden de Capitanes y Pilotos Navales de la República Mexicana, Similares y Conexos</v>
          </cell>
          <cell r="B828" t="str">
            <v>60277</v>
          </cell>
        </row>
        <row r="829">
          <cell r="A829" t="str">
            <v>Sindicato Nacional de Trabajadores del Instituto Mexicano del Petróleo</v>
          </cell>
          <cell r="B829" t="str">
            <v>60278</v>
          </cell>
        </row>
        <row r="830">
          <cell r="A830" t="str">
            <v>Sindicato Nacional de Trabajadores y Empleados de Servicios en General, Financieros, Similares y Conexos de la República Mexicana</v>
          </cell>
          <cell r="B830" t="str">
            <v>60282</v>
          </cell>
        </row>
        <row r="831">
          <cell r="A831"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831" t="str">
            <v>60283</v>
          </cell>
        </row>
        <row r="832">
          <cell r="A832" t="str">
            <v>Sindicato Único de Trabajadores de AGROASEMEX, S. A.</v>
          </cell>
          <cell r="B832" t="str">
            <v>60284</v>
          </cell>
        </row>
        <row r="833">
          <cell r="A833" t="str">
            <v>Sindicato Unificado de Trabajadores del Centro de Investigación Científica y de Educación Superior de Ensenada</v>
          </cell>
          <cell r="B833" t="str">
            <v>60285</v>
          </cell>
        </row>
        <row r="834">
          <cell r="A834" t="str">
            <v>Sindicato Único de Trabajadores Docentes del Colegio Nacional de Educación Profesional Técnica en el estado de Oaxaca, SUTDCEO</v>
          </cell>
          <cell r="B834" t="str">
            <v>60287</v>
          </cell>
        </row>
        <row r="835">
          <cell r="A835" t="str">
            <v>Sindicato Independiente de Trabajadores de la Universidad Autónoma Metropolitana</v>
          </cell>
          <cell r="B835" t="str">
            <v>60288</v>
          </cell>
        </row>
        <row r="836">
          <cell r="A836" t="str">
            <v>Sindicato Nacional de Trabajadores Revolucionarios de la Secretaría de Desarrollo Agrario, Territorial y Urbano</v>
          </cell>
          <cell r="B836" t="str">
            <v>60289</v>
          </cell>
        </row>
        <row r="837">
          <cell r="A837" t="str">
            <v>Sindicato Nacional de Trabajadores del Instituto Nacional de Bellas Artes y Literatura</v>
          </cell>
          <cell r="B837" t="str">
            <v>60290</v>
          </cell>
        </row>
        <row r="838">
          <cell r="A838" t="str">
            <v>Sindicato Único Nacional de los Trabajadores de la Secretaría de Comunicaciones y Transportes</v>
          </cell>
          <cell r="B838" t="str">
            <v>60292</v>
          </cell>
        </row>
        <row r="839">
          <cell r="A839" t="str">
            <v>Sindicato Nacional Democrático de Trabajadores de SENEAM</v>
          </cell>
          <cell r="B839" t="str">
            <v>60293</v>
          </cell>
        </row>
        <row r="840">
          <cell r="A840" t="str">
            <v>Sindicato Patrimonio de Trabajadores y Empleados de la Industria</v>
          </cell>
          <cell r="B840">
            <v>60294</v>
          </cell>
        </row>
        <row r="841">
          <cell r="A841" t="str">
            <v>Sindicato Auténtico de los Trabajadores del Centro de Investigación en Alimentación y Desarrollo (CIAD)</v>
          </cell>
          <cell r="B841" t="str">
            <v>60295</v>
          </cell>
        </row>
        <row r="842">
          <cell r="A842" t="str">
            <v>Unión Nacional de Trabajadores de la Industria Alimenticia, Refresquera, Turística, Hotelera, Gastronómica, Similares y Conexos</v>
          </cell>
          <cell r="B842" t="str">
            <v>60297</v>
          </cell>
        </row>
        <row r="843">
          <cell r="A843" t="str">
            <v>Sindicato de los Trabajadores de la Construcción, Mantenimiento y Conservación de Infraestructura Turística, Campos de Golf y Plantas de Tratamiento de Aguas Residuales, Similares y Conexos del Estado de Baja California Sur</v>
          </cell>
          <cell r="B843" t="str">
            <v>60298</v>
          </cell>
        </row>
        <row r="844">
          <cell r="A844" t="str">
            <v>Sindicato Nacional de Trabajadores de la Industria Láctea, Alimenticia, Similares y Conexos de la República Mexicana</v>
          </cell>
          <cell r="B844" t="str">
            <v>60299</v>
          </cell>
        </row>
        <row r="845">
          <cell r="A845" t="str">
            <v>Sindicato Mexicano de Trabajadores en Servicios Especializados, Emergentes, Asistenciales y Administrativos</v>
          </cell>
          <cell r="B845" t="str">
            <v>60300</v>
          </cell>
        </row>
        <row r="846">
          <cell r="A846" t="str">
            <v>Sindicato Independiente de Integración Nacional de Trabajadores de la Secretaría de Agricultura, Ganadería, Desarrollo Rural, Pesca y Alimentación</v>
          </cell>
          <cell r="B846" t="str">
            <v>60301</v>
          </cell>
        </row>
        <row r="847">
          <cell r="A847" t="str">
            <v>Sindicato Nacional de Trabajadores, Académicos e Investigadores del Instituto Nacional de Bellas Artes</v>
          </cell>
          <cell r="B847" t="str">
            <v>60302</v>
          </cell>
        </row>
        <row r="848">
          <cell r="A848" t="str">
            <v>Sindicato Nacional Independiente de Trabajadores del Instituto Nacional de Bellas Artes y Literatura</v>
          </cell>
          <cell r="B848" t="str">
            <v>60303</v>
          </cell>
        </row>
        <row r="849">
          <cell r="A849" t="str">
            <v>Sindicato Nacional de Cultura</v>
          </cell>
          <cell r="B849" t="str">
            <v>60304</v>
          </cell>
        </row>
        <row r="850">
          <cell r="A850" t="str">
            <v>Sindicato Nacional de Grupos Artísticos del Instituto Nacional de Bellas Artes y Literatura</v>
          </cell>
          <cell r="B850" t="str">
            <v>60305</v>
          </cell>
        </row>
        <row r="851">
          <cell r="A851" t="str">
            <v>Sindicato Único de Trabajadores del Instituto Nacional de Bellas Artes y Literatura</v>
          </cell>
          <cell r="B851" t="str">
            <v>60307</v>
          </cell>
        </row>
        <row r="852">
          <cell r="A852" t="str">
            <v>Sindicato Nacional Democrático de Trabajadores de la Secretaría de Cultura</v>
          </cell>
          <cell r="B852">
            <v>60308</v>
          </cell>
        </row>
        <row r="853">
          <cell r="A853" t="str">
            <v>Sindicato Independiente de Trabajadores de la Secretaría de Cultura</v>
          </cell>
          <cell r="B853">
            <v>60309</v>
          </cell>
        </row>
        <row r="854">
          <cell r="A854" t="str">
            <v>Sindicato Nacional de Profesores de Investigación Científica y Docencia del INAH</v>
          </cell>
          <cell r="B854">
            <v>60310</v>
          </cell>
        </row>
        <row r="855">
          <cell r="A855" t="str">
            <v>Sindicato Nacional de Arquitectos Conservadores del Patrimonio Cultural de la Secretaría de Cultura- Instituto Nacional de Antropología e Historia</v>
          </cell>
          <cell r="B855">
            <v>60311</v>
          </cell>
        </row>
        <row r="856">
          <cell r="A856" t="str">
            <v>Sindicato Unión de Trabajadores del Partido de la Revolución Democrática</v>
          </cell>
          <cell r="B856">
            <v>60312</v>
          </cell>
        </row>
        <row r="857">
          <cell r="A857" t="str">
            <v>Sindicato Revolucionario Nacional de Trabajadores de la Secretaría de Comunicaciones y Transportes</v>
          </cell>
          <cell r="B857">
            <v>60313</v>
          </cell>
        </row>
        <row r="858">
          <cell r="A858" t="str">
            <v>Sindicato Nacional de Trabajadores del Instituto Nacional de Bellas Artes y Literatura 227</v>
          </cell>
          <cell r="B858">
            <v>60314</v>
          </cell>
        </row>
        <row r="859">
          <cell r="A859" t="str">
            <v>Sindicato Democrático Nacional Autónomo de Trabajadores de la Secretaría de Desarrollo Social</v>
          </cell>
          <cell r="B859">
            <v>60315</v>
          </cell>
        </row>
        <row r="860">
          <cell r="A860" t="str">
            <v>Sindicato de Investigadores del INIFAP al Servicio del Agro Mexicano</v>
          </cell>
          <cell r="B860">
            <v>60316</v>
          </cell>
        </row>
        <row r="861">
          <cell r="A861" t="str">
            <v>Sindicato Unificado de Trabajadores del Instituto Nacional de Pediatría</v>
          </cell>
          <cell r="B861">
            <v>60317</v>
          </cell>
        </row>
        <row r="862">
          <cell r="A862" t="str">
            <v xml:space="preserve">Sindicato de Trabajadores del Centro de Investigaciones en Óptica, A.C.  </v>
          </cell>
          <cell r="B862">
            <v>60318</v>
          </cell>
        </row>
        <row r="863">
          <cell r="A863" t="str">
            <v>Banco de México</v>
          </cell>
          <cell r="B863" t="str">
            <v>61100</v>
          </cell>
        </row>
        <row r="864">
          <cell r="A864" t="str">
            <v>Fondo Mexicano del Petróleo para la Estabilización y el Desarrollo</v>
          </cell>
          <cell r="B864" t="str">
            <v>61200</v>
          </cell>
        </row>
        <row r="865">
          <cell r="A865" t="str">
            <v>Universidad Autónoma Agraria Antonio Narro</v>
          </cell>
          <cell r="B865" t="str">
            <v>64100</v>
          </cell>
        </row>
        <row r="866">
          <cell r="A866" t="str">
            <v>Universidad Autónoma Metropolitana</v>
          </cell>
          <cell r="B866" t="str">
            <v>64300</v>
          </cell>
        </row>
        <row r="867">
          <cell r="A867" t="str">
            <v>Universidad Nacional Autónoma de México</v>
          </cell>
          <cell r="B867" t="str">
            <v>64400</v>
          </cell>
        </row>
        <row r="868">
          <cell r="A868" t="str">
            <v>Fideicomiso SEP-UNAM</v>
          </cell>
          <cell r="B868">
            <v>64401</v>
          </cell>
        </row>
        <row r="869">
          <cell r="A869" t="str">
            <v>Almacenadora Sur, S.A.</v>
          </cell>
          <cell r="B869">
            <v>64405</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C80" headerRowDxfId="83">
  <tableColumns count="3">
    <tableColumn id="1" xr3:uid="{00000000-0010-0000-0000-000001000000}" name="Temáticas de las solicitudes  de información pública" totalsRowLabel="Total"/>
    <tableColumn id="2" xr3:uid="{00000000-0010-0000-0000-000002000000}" name="Número de solicitudes información del periodo informado" dataDxfId="82"/>
    <tableColumn id="3" xr3:uid="{00000000-0010-0000-0000-000003000000}"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9:G30" totalsRowCount="1" headerRowDxfId="76" dataDxfId="75" totalsRowDxfId="73" tableBorderDxfId="74">
  <tableColumns count="7">
    <tableColumn id="1" xr3:uid="{00000000-0010-0000-0100-000001000000}" name="Número de sesión o # consecutivo" totalsRowLabel="Total" dataDxfId="72" totalsRowDxfId="71"/>
    <tableColumn id="2" xr3:uid="{00000000-0010-0000-0100-000002000000}" name="Fecha de la Sesión" totalsRowFunction="custom" dataDxfId="70" totalsRowDxfId="69">
      <totalsRowFormula>COUNTA(Tabla13[Fecha de la Sesión])</totalsRowFormula>
    </tableColumn>
    <tableColumn id="3" xr3:uid="{00000000-0010-0000-0100-000003000000}" name="Tipo de sesión_x000a_(seleccionar)" dataDxfId="68" totalsRowDxfId="67"/>
    <tableColumn id="4" xr3:uid="{00000000-0010-0000-0100-000004000000}" name="Número de asuntos atendidos" totalsRowFunction="custom" dataDxfId="66" totalsRowDxfId="65">
      <totalsRowFormula>SUM(Tabla13[Número de asuntos atendidos])</totalsRowFormula>
    </tableColumn>
    <tableColumn id="5" xr3:uid="{00000000-0010-0000-0100-000005000000}" name="Confirmatorias" totalsRowFunction="custom" dataDxfId="64" totalsRowDxfId="63">
      <totalsRowFormula>SUM(Tabla13[Confirmatorias])</totalsRowFormula>
    </tableColumn>
    <tableColumn id="6" xr3:uid="{00000000-0010-0000-0100-000006000000}" name="Revocatorias" totalsRowFunction="custom" dataDxfId="62" totalsRowDxfId="61">
      <totalsRowFormula>SUM(Tabla13[Revocatorias])</totalsRowFormula>
    </tableColumn>
    <tableColumn id="7" xr3:uid="{00000000-0010-0000-0100-000007000000}" name="Modificatorias" totalsRowFunction="custom" dataDxfId="60" totalsRowDxfId="59">
      <totalsRowFormula>SUM(Tabla13[Modificatorias])</totalsRow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4" displayName="Tabla14" ref="A8:H30" totalsRowCount="1" headerRowDxfId="55" dataDxfId="54" totalsRowDxfId="53">
  <tableColumns count="8">
    <tableColumn id="1" xr3:uid="{00000000-0010-0000-0200-000001000000}" name="Mes en el que se realizó el evento" totalsRowFunction="custom" dataDxfId="52" totalsRowDxfId="51">
      <totalsRowFormula>COUNTA(Tabla14[Mes en el que se realizó el evento])</totalsRowFormula>
    </tableColumn>
    <tableColumn id="2" xr3:uid="{00000000-0010-0000-0200-000002000000}" name="Nombre del evento" dataDxfId="50" totalsRowDxfId="49"/>
    <tableColumn id="3" xr3:uid="{00000000-0010-0000-0200-000003000000}" name="Temática del evento_x000a_(seleccionar)" dataDxfId="48" totalsRowDxfId="47"/>
    <tableColumn id="8" xr3:uid="{00000000-0010-0000-0200-000008000000}" name="Número de servidores públicos asistentes" totalsRowFunction="custom" dataDxfId="46" totalsRowDxfId="45">
      <totalsRowFormula>SUM(Tabla14[Número de servidores públicos asistentes])</totalsRowFormula>
    </tableColumn>
    <tableColumn id="7" xr3:uid="{00000000-0010-0000-0200-000007000000}" name="Institución que provee la capacitación" dataDxfId="44" totalsRowDxfId="43"/>
    <tableColumn id="6" xr3:uid="{00000000-0010-0000-0200-000006000000}" name="Tipo de evento_x000a_(seleccionar)" dataDxfId="42" totalsRowDxfId="41"/>
    <tableColumn id="5" xr3:uid="{00000000-0010-0000-0200-000005000000}" name="# sesiones impartidas" totalsRowFunction="custom" dataDxfId="40" totalsRowDxfId="39">
      <totalsRowFormula>SUM(Tabla14['# sesiones impartidas])</totalsRowFormula>
    </tableColumn>
    <tableColumn id="4" xr3:uid="{00000000-0010-0000-0200-000004000000}" name="# horas impartidas" totalsRowFunction="custom" dataDxfId="38" totalsRowDxfId="37">
      <totalsRowFormula>SUM(Tabla14['# horas impartidas])</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2" displayName="Tabla2" ref="A7:B19" totalsRowCount="1" headerRowDxfId="28" dataDxfId="27" totalsRowDxfId="26">
  <tableColumns count="2">
    <tableColumn id="1" xr3:uid="{00000000-0010-0000-0300-000001000000}" name="ACCIÓN DE MEJORA" totalsRowLabel="Total de acciones" dataDxfId="25" totalsRowDxfId="24"/>
    <tableColumn id="2" xr3:uid="{00000000-0010-0000-0300-000002000000}" name="SI / NO_x000a_(seleccionar)" totalsRowFunction="custom" dataDxfId="23" totalsRowDxfId="22">
      <totalsRowFormula>COUNTIF(Tabla2[SI / NO
(seleccionar)],"Si")</totalsRow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16" displayName="Tabla16" ref="A8:B30" headerRowCount="0" totalsRowShown="0" headerRowDxfId="11">
  <tableColumns count="2">
    <tableColumn id="1" xr3:uid="{00000000-0010-0000-0400-000001000000}" name="Medio de entrada de las solicitudes de información" headerRowDxfId="10"/>
    <tableColumn id="18" xr3:uid="{00000000-0010-0000-0400-000012000000}" name="Columna1" headerRowDxfId="9" dataDxfId="8"/>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111"/>
  <sheetViews>
    <sheetView showGridLines="0" tabSelected="1" workbookViewId="0">
      <selection activeCell="C43" sqref="C43"/>
    </sheetView>
  </sheetViews>
  <sheetFormatPr baseColWidth="10" defaultColWidth="0" defaultRowHeight="15" zeroHeight="1" x14ac:dyDescent="0.25"/>
  <cols>
    <col min="1" max="1" width="57.140625" customWidth="1"/>
    <col min="2" max="2" width="20.5703125" customWidth="1"/>
    <col min="3" max="3" width="24.7109375" customWidth="1"/>
    <col min="4" max="4" width="5.85546875" customWidth="1"/>
    <col min="5" max="5" width="33.42578125" customWidth="1"/>
    <col min="6" max="16383" width="12.5703125" hidden="1"/>
    <col min="16384" max="16384" width="2.28515625" customWidth="1"/>
  </cols>
  <sheetData>
    <row r="1" spans="1:5" s="17" customFormat="1" ht="15.75" customHeight="1" x14ac:dyDescent="0.3">
      <c r="A1" s="83" t="s">
        <v>1729</v>
      </c>
      <c r="B1" s="83"/>
      <c r="C1" s="83"/>
    </row>
    <row r="2" spans="1:5" s="17" customFormat="1" x14ac:dyDescent="0.25">
      <c r="A2" t="s">
        <v>35</v>
      </c>
      <c r="B2"/>
      <c r="C2"/>
    </row>
    <row r="3" spans="1:5" s="17" customFormat="1" ht="25.5" customHeight="1" x14ac:dyDescent="0.25">
      <c r="A3" s="84" t="s">
        <v>1585</v>
      </c>
      <c r="B3" s="85"/>
      <c r="C3" s="86"/>
      <c r="E3" s="82"/>
    </row>
    <row r="4" spans="1:5" s="17" customFormat="1" x14ac:dyDescent="0.25">
      <c r="A4" s="3"/>
      <c r="B4" s="3"/>
      <c r="C4" s="24" t="str">
        <f>IF(A3="Capture el nombre del sujeto obligado","",VLOOKUP(A3,Catálogo!A2:B880,2,0))</f>
        <v>60218</v>
      </c>
      <c r="E4" s="82"/>
    </row>
    <row r="5" spans="1:5" s="17" customFormat="1" ht="30" customHeight="1" x14ac:dyDescent="0.25">
      <c r="A5" s="87" t="s">
        <v>1751</v>
      </c>
      <c r="B5" s="89"/>
      <c r="C5" s="8" t="s">
        <v>1733</v>
      </c>
      <c r="E5" s="82"/>
    </row>
    <row r="6" spans="1:5" s="17" customFormat="1" ht="42.75" customHeight="1" x14ac:dyDescent="0.25">
      <c r="A6" s="87" t="s">
        <v>1725</v>
      </c>
      <c r="B6" s="88"/>
      <c r="C6" s="8" t="s">
        <v>1727</v>
      </c>
      <c r="E6" s="18"/>
    </row>
    <row r="7" spans="1:5" s="17" customFormat="1" ht="64.5" customHeight="1" x14ac:dyDescent="0.25">
      <c r="A7" s="1" t="s">
        <v>36</v>
      </c>
      <c r="B7" s="10" t="s">
        <v>1722</v>
      </c>
      <c r="C7" s="2" t="s">
        <v>19</v>
      </c>
    </row>
    <row r="8" spans="1:5" s="17" customFormat="1" ht="15" customHeight="1" x14ac:dyDescent="0.25">
      <c r="A8" s="6" t="s">
        <v>0</v>
      </c>
      <c r="B8" s="11"/>
      <c r="C8" s="14"/>
    </row>
    <row r="9" spans="1:5" s="17" customFormat="1" ht="15" customHeight="1" x14ac:dyDescent="0.25">
      <c r="A9" s="4" t="s">
        <v>1</v>
      </c>
      <c r="B9" s="25"/>
      <c r="C9" s="5" t="str">
        <f>IF(Tabla1[[#This Row],[Número de solicitudes información del periodo informado]]="","",(Tabla1[[#This Row],[Número de solicitudes información del periodo informado]]/$B$80)*100)</f>
        <v/>
      </c>
    </row>
    <row r="10" spans="1:5" s="17" customFormat="1" ht="15" customHeight="1" x14ac:dyDescent="0.25">
      <c r="A10" s="4" t="s">
        <v>2</v>
      </c>
      <c r="B10" s="25"/>
      <c r="C10" s="5" t="str">
        <f>IF(Tabla1[[#This Row],[Número de solicitudes información del periodo informado]]="","",(Tabla1[[#This Row],[Número de solicitudes información del periodo informado]]/$B$80)*100)</f>
        <v/>
      </c>
    </row>
    <row r="11" spans="1:5" s="17" customFormat="1" ht="15" customHeight="1" x14ac:dyDescent="0.25">
      <c r="A11" s="4" t="s">
        <v>3</v>
      </c>
      <c r="B11" s="25"/>
      <c r="C11" s="5" t="str">
        <f>IF(Tabla1[[#This Row],[Número de solicitudes información del periodo informado]]="","",(Tabla1[[#This Row],[Número de solicitudes información del periodo informado]]/$B$80)*100)</f>
        <v/>
      </c>
    </row>
    <row r="12" spans="1:5" s="17" customFormat="1" ht="15" customHeight="1" x14ac:dyDescent="0.25">
      <c r="A12" s="15" t="s">
        <v>1768</v>
      </c>
      <c r="B12" s="25"/>
      <c r="C12" s="5" t="str">
        <f>IF(Tabla1[[#This Row],[Número de solicitudes información del periodo informado]]="","",(Tabla1[[#This Row],[Número de solicitudes información del periodo informado]]/$B$80)*100)</f>
        <v/>
      </c>
    </row>
    <row r="13" spans="1:5" s="17" customFormat="1" ht="15" customHeight="1" x14ac:dyDescent="0.25">
      <c r="A13" s="6" t="s">
        <v>4</v>
      </c>
      <c r="B13" s="9"/>
      <c r="C13" s="6"/>
    </row>
    <row r="14" spans="1:5" s="17" customFormat="1" ht="15" customHeight="1" x14ac:dyDescent="0.25">
      <c r="A14" s="4" t="s">
        <v>5</v>
      </c>
      <c r="B14" s="25"/>
      <c r="C14" s="5" t="str">
        <f>IF(Tabla1[[#This Row],[Número de solicitudes información del periodo informado]]="","",(Tabla1[[#This Row],[Número de solicitudes información del periodo informado]]/$B$80)*100)</f>
        <v/>
      </c>
    </row>
    <row r="15" spans="1:5" s="17" customFormat="1" ht="15" customHeight="1" x14ac:dyDescent="0.25">
      <c r="A15" s="4" t="s">
        <v>1758</v>
      </c>
      <c r="B15" s="25"/>
      <c r="C15" s="5" t="str">
        <f>IF(Tabla1[[#This Row],[Número de solicitudes información del periodo informado]]="","",(Tabla1[[#This Row],[Número de solicitudes información del periodo informado]]/$B$80)*100)</f>
        <v/>
      </c>
    </row>
    <row r="16" spans="1:5" s="17" customFormat="1" ht="15" customHeight="1" x14ac:dyDescent="0.25">
      <c r="A16" s="4" t="s">
        <v>1767</v>
      </c>
      <c r="B16" s="25"/>
      <c r="C16" s="5" t="str">
        <f>IF(Tabla1[[#This Row],[Número de solicitudes información del periodo informado]]="","",(Tabla1[[#This Row],[Número de solicitudes información del periodo informado]]/$B$80)*100)</f>
        <v/>
      </c>
    </row>
    <row r="17" spans="1:3" s="17" customFormat="1" ht="15" customHeight="1" x14ac:dyDescent="0.25">
      <c r="A17" s="6" t="s">
        <v>21</v>
      </c>
      <c r="B17" s="9"/>
      <c r="C17" s="6"/>
    </row>
    <row r="18" spans="1:3" s="17" customFormat="1" ht="15" customHeight="1" x14ac:dyDescent="0.25">
      <c r="A18" s="4" t="s">
        <v>6</v>
      </c>
      <c r="B18" s="25"/>
      <c r="C18" s="5" t="str">
        <f>IF(Tabla1[[#This Row],[Número de solicitudes información del periodo informado]]="","",(Tabla1[[#This Row],[Número de solicitudes información del periodo informado]]/$B$80)*100)</f>
        <v/>
      </c>
    </row>
    <row r="19" spans="1:3" s="17" customFormat="1" ht="15" customHeight="1" x14ac:dyDescent="0.25">
      <c r="A19" s="4" t="s">
        <v>1759</v>
      </c>
      <c r="B19" s="25"/>
      <c r="C19" s="5" t="str">
        <f>IF(Tabla1[[#This Row],[Número de solicitudes información del periodo informado]]="","",(Tabla1[[#This Row],[Número de solicitudes información del periodo informado]]/$B$80)*100)</f>
        <v/>
      </c>
    </row>
    <row r="20" spans="1:3" s="17" customFormat="1" ht="15" customHeight="1" x14ac:dyDescent="0.25">
      <c r="A20" s="4" t="s">
        <v>1760</v>
      </c>
      <c r="B20" s="25"/>
      <c r="C20" s="5" t="str">
        <f>IF(Tabla1[[#This Row],[Número de solicitudes información del periodo informado]]="","",(Tabla1[[#This Row],[Número de solicitudes información del periodo informado]]/$B$80)*100)</f>
        <v/>
      </c>
    </row>
    <row r="21" spans="1:3" s="17" customFormat="1" ht="15" customHeight="1" x14ac:dyDescent="0.25">
      <c r="A21" s="4" t="s">
        <v>1766</v>
      </c>
      <c r="B21" s="25"/>
      <c r="C21" s="5" t="str">
        <f>IF(Tabla1[[#This Row],[Número de solicitudes información del periodo informado]]="","",(Tabla1[[#This Row],[Número de solicitudes información del periodo informado]]/$B$80)*100)</f>
        <v/>
      </c>
    </row>
    <row r="22" spans="1:3" s="17" customFormat="1" ht="15" customHeight="1" x14ac:dyDescent="0.25">
      <c r="A22" s="4" t="s">
        <v>1765</v>
      </c>
      <c r="B22" s="25"/>
      <c r="C22" s="5" t="str">
        <f>IF(Tabla1[[#This Row],[Número de solicitudes información del periodo informado]]="","",(Tabla1[[#This Row],[Número de solicitudes información del periodo informado]]/$B$80)*100)</f>
        <v/>
      </c>
    </row>
    <row r="23" spans="1:3" s="17" customFormat="1" ht="15" customHeight="1" x14ac:dyDescent="0.25">
      <c r="A23" s="4" t="s">
        <v>1764</v>
      </c>
      <c r="B23" s="25"/>
      <c r="C23" s="5" t="str">
        <f>IF(Tabla1[[#This Row],[Número de solicitudes información del periodo informado]]="","",(Tabla1[[#This Row],[Número de solicitudes información del periodo informado]]/$B$80)*100)</f>
        <v/>
      </c>
    </row>
    <row r="24" spans="1:3" s="17" customFormat="1" ht="15" customHeight="1" x14ac:dyDescent="0.25">
      <c r="A24" s="4" t="s">
        <v>1763</v>
      </c>
      <c r="B24" s="25"/>
      <c r="C24" s="5" t="str">
        <f>IF(Tabla1[[#This Row],[Número de solicitudes información del periodo informado]]="","",(Tabla1[[#This Row],[Número de solicitudes información del periodo informado]]/$B$80)*100)</f>
        <v/>
      </c>
    </row>
    <row r="25" spans="1:3" s="17" customFormat="1" ht="15" customHeight="1" x14ac:dyDescent="0.25">
      <c r="A25" s="4" t="s">
        <v>1762</v>
      </c>
      <c r="B25" s="25"/>
      <c r="C25" s="5" t="str">
        <f>IF(Tabla1[[#This Row],[Número de solicitudes información del periodo informado]]="","",(Tabla1[[#This Row],[Número de solicitudes información del periodo informado]]/$B$80)*100)</f>
        <v/>
      </c>
    </row>
    <row r="26" spans="1:3" s="17" customFormat="1" ht="15" customHeight="1" x14ac:dyDescent="0.25">
      <c r="A26" s="4" t="s">
        <v>1761</v>
      </c>
      <c r="B26" s="25"/>
      <c r="C26" s="5" t="str">
        <f>IF(Tabla1[[#This Row],[Número de solicitudes información del periodo informado]]="","",(Tabla1[[#This Row],[Número de solicitudes información del periodo informado]]/$B$80)*100)</f>
        <v/>
      </c>
    </row>
    <row r="27" spans="1:3" s="17" customFormat="1" ht="15" customHeight="1" x14ac:dyDescent="0.25">
      <c r="A27" s="9" t="s">
        <v>1771</v>
      </c>
      <c r="B27" s="9"/>
      <c r="C27" s="9"/>
    </row>
    <row r="28" spans="1:3" s="17" customFormat="1" ht="15" customHeight="1" x14ac:dyDescent="0.25">
      <c r="A28" s="4" t="s">
        <v>1779</v>
      </c>
      <c r="B28" s="25"/>
      <c r="C28" s="5" t="str">
        <f>IF(Tabla1[[#This Row],[Número de solicitudes información del periodo informado]]="","",(Tabla1[[#This Row],[Número de solicitudes información del periodo informado]]/$B$80)*100)</f>
        <v/>
      </c>
    </row>
    <row r="29" spans="1:3" s="17" customFormat="1" ht="15" customHeight="1" x14ac:dyDescent="0.25">
      <c r="A29" s="4" t="s">
        <v>1778</v>
      </c>
      <c r="B29" s="25"/>
      <c r="C29" s="5" t="str">
        <f>IF(Tabla1[[#This Row],[Número de solicitudes información del periodo informado]]="","",(Tabla1[[#This Row],[Número de solicitudes información del periodo informado]]/$B$80)*100)</f>
        <v/>
      </c>
    </row>
    <row r="30" spans="1:3" s="17" customFormat="1" ht="15" customHeight="1" x14ac:dyDescent="0.25">
      <c r="A30" s="4" t="s">
        <v>1777</v>
      </c>
      <c r="B30" s="25"/>
      <c r="C30" s="5" t="str">
        <f>IF(Tabla1[[#This Row],[Número de solicitudes información del periodo informado]]="","",(Tabla1[[#This Row],[Número de solicitudes información del periodo informado]]/$B$80)*100)</f>
        <v/>
      </c>
    </row>
    <row r="31" spans="1:3" s="17" customFormat="1" ht="15" customHeight="1" x14ac:dyDescent="0.25">
      <c r="A31" s="4" t="s">
        <v>1776</v>
      </c>
      <c r="B31" s="25"/>
      <c r="C31" s="5" t="str">
        <f>IF(Tabla1[[#This Row],[Número de solicitudes información del periodo informado]]="","",(Tabla1[[#This Row],[Número de solicitudes información del periodo informado]]/$B$80)*100)</f>
        <v/>
      </c>
    </row>
    <row r="32" spans="1:3" s="17" customFormat="1" ht="15" customHeight="1" x14ac:dyDescent="0.25">
      <c r="A32" s="4" t="s">
        <v>1775</v>
      </c>
      <c r="B32" s="25"/>
      <c r="C32" s="5" t="str">
        <f>IF(Tabla1[[#This Row],[Número de solicitudes información del periodo informado]]="","",(Tabla1[[#This Row],[Número de solicitudes información del periodo informado]]/$B$80)*100)</f>
        <v/>
      </c>
    </row>
    <row r="33" spans="1:3" s="17" customFormat="1" ht="15" customHeight="1" x14ac:dyDescent="0.25">
      <c r="A33" s="4" t="s">
        <v>1774</v>
      </c>
      <c r="B33" s="25"/>
      <c r="C33" s="5" t="str">
        <f>IF(Tabla1[[#This Row],[Número de solicitudes información del periodo informado]]="","",(Tabla1[[#This Row],[Número de solicitudes información del periodo informado]]/$B$80)*100)</f>
        <v/>
      </c>
    </row>
    <row r="34" spans="1:3" s="17" customFormat="1" ht="15" customHeight="1" x14ac:dyDescent="0.25">
      <c r="A34" s="9" t="s">
        <v>1772</v>
      </c>
      <c r="B34" s="9"/>
      <c r="C34" s="9"/>
    </row>
    <row r="35" spans="1:3" s="17" customFormat="1" ht="15" customHeight="1" x14ac:dyDescent="0.25">
      <c r="A35" s="4" t="s">
        <v>1780</v>
      </c>
      <c r="B35" s="25"/>
      <c r="C35" s="5" t="str">
        <f>IF(Tabla1[[#This Row],[Número de solicitudes información del periodo informado]]="","",(Tabla1[[#This Row],[Número de solicitudes información del periodo informado]]/$B$80)*100)</f>
        <v/>
      </c>
    </row>
    <row r="36" spans="1:3" s="17" customFormat="1" ht="15" customHeight="1" x14ac:dyDescent="0.25">
      <c r="A36" s="4" t="s">
        <v>1781</v>
      </c>
      <c r="B36" s="25"/>
      <c r="C36" s="5" t="str">
        <f>IF(Tabla1[[#This Row],[Número de solicitudes información del periodo informado]]="","",(Tabla1[[#This Row],[Número de solicitudes información del periodo informado]]/$B$80)*100)</f>
        <v/>
      </c>
    </row>
    <row r="37" spans="1:3" s="17" customFormat="1" ht="15" customHeight="1" x14ac:dyDescent="0.25">
      <c r="A37" s="4" t="s">
        <v>1767</v>
      </c>
      <c r="B37" s="25"/>
      <c r="C37" s="5" t="str">
        <f>IF(Tabla1[[#This Row],[Número de solicitudes información del periodo informado]]="","",(Tabla1[[#This Row],[Número de solicitudes información del periodo informado]]/$B$80)*100)</f>
        <v/>
      </c>
    </row>
    <row r="38" spans="1:3" s="17" customFormat="1" ht="15" customHeight="1" x14ac:dyDescent="0.25">
      <c r="A38" s="9" t="s">
        <v>18</v>
      </c>
      <c r="B38" s="9"/>
      <c r="C38" s="9"/>
    </row>
    <row r="39" spans="1:3" s="17" customFormat="1" ht="15" customHeight="1" x14ac:dyDescent="0.25">
      <c r="A39" s="4" t="s">
        <v>7</v>
      </c>
      <c r="B39" s="25"/>
      <c r="C39" s="5" t="str">
        <f>IF(Tabla1[[#This Row],[Número de solicitudes información del periodo informado]]="","",(Tabla1[[#This Row],[Número de solicitudes información del periodo informado]]/$B$80)*100)</f>
        <v/>
      </c>
    </row>
    <row r="40" spans="1:3" s="17" customFormat="1" ht="15" customHeight="1" x14ac:dyDescent="0.25">
      <c r="A40" s="4" t="s">
        <v>8</v>
      </c>
      <c r="B40" s="25">
        <v>1</v>
      </c>
      <c r="C40" s="5">
        <f>IF(Tabla1[[#This Row],[Número de solicitudes información del periodo informado]]="","",(Tabla1[[#This Row],[Número de solicitudes información del periodo informado]]/$B$80)*100)</f>
        <v>100</v>
      </c>
    </row>
    <row r="41" spans="1:3" s="17" customFormat="1" ht="15" customHeight="1" x14ac:dyDescent="0.25">
      <c r="A41" s="4" t="s">
        <v>9</v>
      </c>
      <c r="B41" s="25"/>
      <c r="C41" s="5" t="str">
        <f>IF(Tabla1[[#This Row],[Número de solicitudes información del periodo informado]]="","",(Tabla1[[#This Row],[Número de solicitudes información del periodo informado]]/$B$80)*100)</f>
        <v/>
      </c>
    </row>
    <row r="42" spans="1:3" s="17" customFormat="1" ht="15" customHeight="1" x14ac:dyDescent="0.25">
      <c r="A42" s="4" t="s">
        <v>10</v>
      </c>
      <c r="B42" s="25"/>
      <c r="C42" s="5" t="str">
        <f>IF(Tabla1[[#This Row],[Número de solicitudes información del periodo informado]]="","",(Tabla1[[#This Row],[Número de solicitudes información del periodo informado]]/$B$80)*100)</f>
        <v/>
      </c>
    </row>
    <row r="43" spans="1:3" s="17" customFormat="1" ht="15" customHeight="1" x14ac:dyDescent="0.25">
      <c r="A43" s="4" t="s">
        <v>11</v>
      </c>
      <c r="B43" s="25"/>
      <c r="C43" s="5" t="str">
        <f>IF(Tabla1[[#This Row],[Número de solicitudes información del periodo informado]]="","",(Tabla1[[#This Row],[Número de solicitudes información del periodo informado]]/$B$80)*100)</f>
        <v/>
      </c>
    </row>
    <row r="44" spans="1:3" s="17" customFormat="1" ht="15" customHeight="1" x14ac:dyDescent="0.25">
      <c r="A44" s="4" t="s">
        <v>1774</v>
      </c>
      <c r="B44" s="25"/>
      <c r="C44" s="5" t="str">
        <f>IF(Tabla1[[#This Row],[Número de solicitudes información del periodo informado]]="","",(Tabla1[[#This Row],[Número de solicitudes información del periodo informado]]/$B$80)*100)</f>
        <v/>
      </c>
    </row>
    <row r="45" spans="1:3" s="17" customFormat="1" ht="15" customHeight="1" x14ac:dyDescent="0.25">
      <c r="A45" s="9" t="s">
        <v>1773</v>
      </c>
      <c r="B45" s="9"/>
      <c r="C45" s="9"/>
    </row>
    <row r="46" spans="1:3" s="17" customFormat="1" ht="15" customHeight="1" x14ac:dyDescent="0.25">
      <c r="A46" s="4" t="s">
        <v>1782</v>
      </c>
      <c r="B46" s="25"/>
      <c r="C46" s="5" t="str">
        <f>IF(Tabla1[[#This Row],[Número de solicitudes información del periodo informado]]="","",(Tabla1[[#This Row],[Número de solicitudes información del periodo informado]]/$B$80)*100)</f>
        <v/>
      </c>
    </row>
    <row r="47" spans="1:3" s="17" customFormat="1" ht="15" customHeight="1" x14ac:dyDescent="0.25">
      <c r="A47" s="4" t="s">
        <v>1783</v>
      </c>
      <c r="B47" s="25"/>
      <c r="C47" s="5" t="str">
        <f>IF(Tabla1[[#This Row],[Número de solicitudes información del periodo informado]]="","",(Tabla1[[#This Row],[Número de solicitudes información del periodo informado]]/$B$80)*100)</f>
        <v/>
      </c>
    </row>
    <row r="48" spans="1:3" s="17" customFormat="1" ht="15" customHeight="1" x14ac:dyDescent="0.25">
      <c r="A48" s="4" t="s">
        <v>1784</v>
      </c>
      <c r="B48" s="25"/>
      <c r="C48" s="5" t="str">
        <f>IF(Tabla1[[#This Row],[Número de solicitudes información del periodo informado]]="","",(Tabla1[[#This Row],[Número de solicitudes información del periodo informado]]/$B$80)*100)</f>
        <v/>
      </c>
    </row>
    <row r="49" spans="1:3" s="17" customFormat="1" ht="15" customHeight="1" x14ac:dyDescent="0.25">
      <c r="A49" s="4" t="s">
        <v>1768</v>
      </c>
      <c r="B49" s="25"/>
      <c r="C49" s="5" t="str">
        <f>IF(Tabla1[[#This Row],[Número de solicitudes información del periodo informado]]="","",(Tabla1[[#This Row],[Número de solicitudes información del periodo informado]]/$B$80)*100)</f>
        <v/>
      </c>
    </row>
    <row r="50" spans="1:3" s="17" customFormat="1" ht="15" customHeight="1" x14ac:dyDescent="0.25">
      <c r="A50" s="9" t="s">
        <v>1769</v>
      </c>
      <c r="B50" s="9"/>
      <c r="C50" s="9"/>
    </row>
    <row r="51" spans="1:3" s="17" customFormat="1" ht="15" customHeight="1" x14ac:dyDescent="0.25">
      <c r="A51" s="4" t="s">
        <v>12</v>
      </c>
      <c r="B51" s="25"/>
      <c r="C51" s="5" t="str">
        <f>IF(Tabla1[[#This Row],[Número de solicitudes información del periodo informado]]="","",(Tabla1[[#This Row],[Número de solicitudes información del periodo informado]]/$B$80)*100)</f>
        <v/>
      </c>
    </row>
    <row r="52" spans="1:3" s="17" customFormat="1" ht="15" customHeight="1" x14ac:dyDescent="0.25">
      <c r="A52" s="4" t="s">
        <v>13</v>
      </c>
      <c r="B52" s="25"/>
      <c r="C52" s="5" t="str">
        <f>IF(Tabla1[[#This Row],[Número de solicitudes información del periodo informado]]="","",(Tabla1[[#This Row],[Número de solicitudes información del periodo informado]]/$B$80)*100)</f>
        <v/>
      </c>
    </row>
    <row r="53" spans="1:3" s="17" customFormat="1" ht="15" customHeight="1" x14ac:dyDescent="0.25">
      <c r="A53" s="4" t="s">
        <v>1767</v>
      </c>
      <c r="B53" s="25"/>
      <c r="C53" s="5" t="str">
        <f>IF(Tabla1[[#This Row],[Número de solicitudes información del periodo informado]]="","",(Tabla1[[#This Row],[Número de solicitudes información del periodo informado]]/$B$80)*100)</f>
        <v/>
      </c>
    </row>
    <row r="54" spans="1:3" s="17" customFormat="1" ht="15" customHeight="1" x14ac:dyDescent="0.25">
      <c r="A54" s="9" t="s">
        <v>14</v>
      </c>
      <c r="B54" s="9"/>
      <c r="C54" s="9"/>
    </row>
    <row r="55" spans="1:3" s="17" customFormat="1" ht="15" customHeight="1" x14ac:dyDescent="0.25">
      <c r="A55" s="4" t="s">
        <v>15</v>
      </c>
      <c r="B55" s="25"/>
      <c r="C55" s="5" t="str">
        <f>IF(Tabla1[[#This Row],[Número de solicitudes información del periodo informado]]="","",(Tabla1[[#This Row],[Número de solicitudes información del periodo informado]]/$B$80)*100)</f>
        <v/>
      </c>
    </row>
    <row r="56" spans="1:3" s="17" customFormat="1" ht="15" customHeight="1" x14ac:dyDescent="0.25">
      <c r="A56" s="4" t="s">
        <v>22</v>
      </c>
      <c r="B56" s="25"/>
      <c r="C56" s="5" t="str">
        <f>IF(Tabla1[[#This Row],[Número de solicitudes información del periodo informado]]="","",(Tabla1[[#This Row],[Número de solicitudes información del periodo informado]]/$B$80)*100)</f>
        <v/>
      </c>
    </row>
    <row r="57" spans="1:3" s="17" customFormat="1" ht="15" customHeight="1" x14ac:dyDescent="0.25">
      <c r="A57" s="4" t="s">
        <v>23</v>
      </c>
      <c r="B57" s="25"/>
      <c r="C57" s="5" t="str">
        <f>IF(Tabla1[[#This Row],[Número de solicitudes información del periodo informado]]="","",(Tabla1[[#This Row],[Número de solicitudes información del periodo informado]]/$B$80)*100)</f>
        <v/>
      </c>
    </row>
    <row r="58" spans="1:3" s="17" customFormat="1" ht="15" customHeight="1" x14ac:dyDescent="0.25">
      <c r="A58" s="4" t="s">
        <v>1768</v>
      </c>
      <c r="B58" s="25"/>
      <c r="C58" s="5" t="str">
        <f>IF(Tabla1[[#This Row],[Número de solicitudes información del periodo informado]]="","",(Tabla1[[#This Row],[Número de solicitudes información del periodo informado]]/$B$80)*100)</f>
        <v/>
      </c>
    </row>
    <row r="59" spans="1:3" s="17" customFormat="1" ht="15" customHeight="1" x14ac:dyDescent="0.25">
      <c r="A59" s="9" t="s">
        <v>24</v>
      </c>
      <c r="B59" s="9"/>
      <c r="C59" s="9"/>
    </row>
    <row r="60" spans="1:3" s="17" customFormat="1" ht="15" customHeight="1" x14ac:dyDescent="0.25">
      <c r="A60" s="4" t="s">
        <v>25</v>
      </c>
      <c r="B60" s="25"/>
      <c r="C60" s="5" t="str">
        <f>IF(Tabla1[[#This Row],[Número de solicitudes información del periodo informado]]="","",(Tabla1[[#This Row],[Número de solicitudes información del periodo informado]]/$B$80)*100)</f>
        <v/>
      </c>
    </row>
    <row r="61" spans="1:3" s="17" customFormat="1" ht="15" customHeight="1" x14ac:dyDescent="0.25">
      <c r="A61" s="4" t="s">
        <v>26</v>
      </c>
      <c r="B61" s="25"/>
      <c r="C61" s="5" t="str">
        <f>IF(Tabla1[[#This Row],[Número de solicitudes información del periodo informado]]="","",(Tabla1[[#This Row],[Número de solicitudes información del periodo informado]]/$B$80)*100)</f>
        <v/>
      </c>
    </row>
    <row r="62" spans="1:3" s="17" customFormat="1" ht="15" customHeight="1" x14ac:dyDescent="0.25">
      <c r="A62" s="4" t="s">
        <v>27</v>
      </c>
      <c r="B62" s="25"/>
      <c r="C62" s="5" t="str">
        <f>IF(Tabla1[[#This Row],[Número de solicitudes información del periodo informado]]="","",(Tabla1[[#This Row],[Número de solicitudes información del periodo informado]]/$B$80)*100)</f>
        <v/>
      </c>
    </row>
    <row r="63" spans="1:3" s="17" customFormat="1" ht="15" customHeight="1" x14ac:dyDescent="0.25">
      <c r="A63" s="4" t="s">
        <v>28</v>
      </c>
      <c r="B63" s="25"/>
      <c r="C63" s="5" t="str">
        <f>IF(Tabla1[[#This Row],[Número de solicitudes información del periodo informado]]="","",(Tabla1[[#This Row],[Número de solicitudes información del periodo informado]]/$B$80)*100)</f>
        <v/>
      </c>
    </row>
    <row r="64" spans="1:3" s="17" customFormat="1" ht="15" customHeight="1" x14ac:dyDescent="0.25">
      <c r="A64" s="4" t="s">
        <v>29</v>
      </c>
      <c r="B64" s="25"/>
      <c r="C64" s="5" t="str">
        <f>IF(Tabla1[[#This Row],[Número de solicitudes información del periodo informado]]="","",(Tabla1[[#This Row],[Número de solicitudes información del periodo informado]]/$B$80)*100)</f>
        <v/>
      </c>
    </row>
    <row r="65" spans="1:3" s="17" customFormat="1" ht="15" customHeight="1" x14ac:dyDescent="0.25">
      <c r="A65" s="4" t="s">
        <v>1774</v>
      </c>
      <c r="B65" s="25"/>
      <c r="C65" s="5" t="str">
        <f>IF(Tabla1[[#This Row],[Número de solicitudes información del periodo informado]]="","",(Tabla1[[#This Row],[Número de solicitudes información del periodo informado]]/$B$80)*100)</f>
        <v/>
      </c>
    </row>
    <row r="66" spans="1:3" s="17" customFormat="1" ht="15" customHeight="1" x14ac:dyDescent="0.25">
      <c r="A66" s="9" t="s">
        <v>30</v>
      </c>
      <c r="B66" s="9"/>
      <c r="C66" s="9"/>
    </row>
    <row r="67" spans="1:3" s="17" customFormat="1" ht="15" customHeight="1" x14ac:dyDescent="0.25">
      <c r="A67" s="4" t="s">
        <v>31</v>
      </c>
      <c r="B67" s="25"/>
      <c r="C67" s="5" t="str">
        <f>IF(Tabla1[[#This Row],[Número de solicitudes información del periodo informado]]="","",(Tabla1[[#This Row],[Número de solicitudes información del periodo informado]]/$B$80)*100)</f>
        <v/>
      </c>
    </row>
    <row r="68" spans="1:3" s="17" customFormat="1" ht="15" customHeight="1" x14ac:dyDescent="0.25">
      <c r="A68" s="4" t="s">
        <v>32</v>
      </c>
      <c r="B68" s="25"/>
      <c r="C68" s="5" t="str">
        <f>IF(Tabla1[[#This Row],[Número de solicitudes información del periodo informado]]="","",(Tabla1[[#This Row],[Número de solicitudes información del periodo informado]]/$B$80)*100)</f>
        <v/>
      </c>
    </row>
    <row r="69" spans="1:3" s="17" customFormat="1" ht="15" customHeight="1" x14ac:dyDescent="0.25">
      <c r="A69" s="4" t="s">
        <v>33</v>
      </c>
      <c r="B69" s="25"/>
      <c r="C69" s="5" t="str">
        <f>IF(Tabla1[[#This Row],[Número de solicitudes información del periodo informado]]="","",(Tabla1[[#This Row],[Número de solicitudes información del periodo informado]]/$B$80)*100)</f>
        <v/>
      </c>
    </row>
    <row r="70" spans="1:3" s="17" customFormat="1" ht="15" customHeight="1" x14ac:dyDescent="0.25">
      <c r="A70" s="4" t="s">
        <v>1785</v>
      </c>
      <c r="B70" s="25"/>
      <c r="C70" s="5" t="str">
        <f>IF(Tabla1[[#This Row],[Número de solicitudes información del periodo informado]]="","",(Tabla1[[#This Row],[Número de solicitudes información del periodo informado]]/$B$80)*100)</f>
        <v/>
      </c>
    </row>
    <row r="71" spans="1:3" s="17" customFormat="1" ht="15" customHeight="1" x14ac:dyDescent="0.25">
      <c r="A71" s="9" t="s">
        <v>34</v>
      </c>
      <c r="B71" s="9"/>
      <c r="C71" s="9"/>
    </row>
    <row r="72" spans="1:3" s="17" customFormat="1" ht="15" customHeight="1" x14ac:dyDescent="0.25">
      <c r="A72" s="4" t="s">
        <v>16</v>
      </c>
      <c r="B72" s="25"/>
      <c r="C72" s="5" t="str">
        <f>IF(Tabla1[[#This Row],[Número de solicitudes información del periodo informado]]="","",(Tabla1[[#This Row],[Número de solicitudes información del periodo informado]]/$B$80)*100)</f>
        <v/>
      </c>
    </row>
    <row r="73" spans="1:3" s="17" customFormat="1" ht="15" customHeight="1" x14ac:dyDescent="0.25">
      <c r="A73" s="4" t="s">
        <v>17</v>
      </c>
      <c r="B73" s="25"/>
      <c r="C73" s="5" t="str">
        <f>IF(Tabla1[[#This Row],[Número de solicitudes información del periodo informado]]="","",(Tabla1[[#This Row],[Número de solicitudes información del periodo informado]]/$B$80)*100)</f>
        <v/>
      </c>
    </row>
    <row r="74" spans="1:3" s="17" customFormat="1" ht="15" customHeight="1" x14ac:dyDescent="0.25">
      <c r="A74" s="4" t="s">
        <v>1770</v>
      </c>
      <c r="B74" s="25"/>
      <c r="C74" s="5" t="str">
        <f>IF(Tabla1[[#This Row],[Número de solicitudes información del periodo informado]]="","",(Tabla1[[#This Row],[Número de solicitudes información del periodo informado]]/$B$80)*100)</f>
        <v/>
      </c>
    </row>
    <row r="75" spans="1:3" s="17" customFormat="1" ht="46.5" customHeight="1" x14ac:dyDescent="0.25">
      <c r="A75" s="9" t="s">
        <v>20</v>
      </c>
      <c r="B75" s="9" t="s">
        <v>1757</v>
      </c>
      <c r="C75" s="9"/>
    </row>
    <row r="76" spans="1:3" s="17" customFormat="1" x14ac:dyDescent="0.25">
      <c r="A76" s="13" t="s">
        <v>1753</v>
      </c>
      <c r="B76" s="26"/>
      <c r="C76" s="5"/>
    </row>
    <row r="77" spans="1:3" s="17" customFormat="1" x14ac:dyDescent="0.25">
      <c r="A77" s="13" t="s">
        <v>1754</v>
      </c>
      <c r="B77" s="26"/>
      <c r="C77" s="5"/>
    </row>
    <row r="78" spans="1:3" s="17" customFormat="1" x14ac:dyDescent="0.25">
      <c r="A78" s="13" t="s">
        <v>1755</v>
      </c>
      <c r="B78" s="26"/>
      <c r="C78" s="5"/>
    </row>
    <row r="79" spans="1:3" s="17" customFormat="1" x14ac:dyDescent="0.25">
      <c r="A79" s="13" t="s">
        <v>1756</v>
      </c>
      <c r="B79" s="26"/>
      <c r="C79" s="5"/>
    </row>
    <row r="80" spans="1:3" s="17" customFormat="1" ht="15" customHeight="1" x14ac:dyDescent="0.25">
      <c r="A80" s="9" t="s">
        <v>1752</v>
      </c>
      <c r="B80" s="12">
        <f>SUM(B9:B74)</f>
        <v>1</v>
      </c>
      <c r="C80" s="12">
        <f>SUBTOTAL(9,C9:C74)</f>
        <v>100</v>
      </c>
    </row>
    <row r="81" spans="1:2" s="17" customFormat="1" x14ac:dyDescent="0.25"/>
    <row r="82" spans="1:2" hidden="1" x14ac:dyDescent="0.25">
      <c r="B82" s="16"/>
    </row>
    <row r="83" spans="1:2" hidden="1" x14ac:dyDescent="0.25">
      <c r="B83" s="16"/>
    </row>
    <row r="84" spans="1:2" hidden="1" x14ac:dyDescent="0.25">
      <c r="B84" s="16"/>
    </row>
    <row r="85" spans="1:2" hidden="1" x14ac:dyDescent="0.25">
      <c r="B85" s="16"/>
    </row>
    <row r="86" spans="1:2" hidden="1" x14ac:dyDescent="0.25"/>
    <row r="87" spans="1:2" hidden="1" x14ac:dyDescent="0.25">
      <c r="B87" s="16"/>
    </row>
    <row r="88" spans="1:2" hidden="1" x14ac:dyDescent="0.25">
      <c r="B88" s="16"/>
    </row>
    <row r="89" spans="1:2" hidden="1" x14ac:dyDescent="0.25"/>
    <row r="90" spans="1:2" hidden="1" x14ac:dyDescent="0.25">
      <c r="A90" s="16"/>
      <c r="B90" s="16"/>
    </row>
    <row r="91" spans="1:2" hidden="1" x14ac:dyDescent="0.25">
      <c r="A91" s="16"/>
      <c r="B91" s="16"/>
    </row>
    <row r="92" spans="1:2" hidden="1" x14ac:dyDescent="0.25">
      <c r="A92" s="16"/>
      <c r="B92" s="16"/>
    </row>
    <row r="93" spans="1:2" hidden="1" x14ac:dyDescent="0.25">
      <c r="A93" s="16"/>
      <c r="B93" s="16"/>
    </row>
    <row r="94" spans="1:2" hidden="1" x14ac:dyDescent="0.25"/>
    <row r="95" spans="1:2" hidden="1" x14ac:dyDescent="0.25"/>
    <row r="96" spans="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sheetData>
  <sheetProtection algorithmName="SHA-512" hashValue="faLQ2FkvkDaDqZ9sJEHSkr5r/ydbHes8b+elbsxx9lVY553CRX0MQgNK72OxabacSBiYTITjjnTEEc2GfYthkA==" saltValue="+6P4SlLJnjoBiLno4hQMGA==" spinCount="100000" sheet="1" objects="1" scenarios="1"/>
  <mergeCells count="5">
    <mergeCell ref="E3:E5"/>
    <mergeCell ref="A1:C1"/>
    <mergeCell ref="A3:C3"/>
    <mergeCell ref="A6:B6"/>
    <mergeCell ref="A5:B5"/>
  </mergeCells>
  <conditionalFormatting sqref="C5:C6">
    <cfRule type="containsText" dxfId="90" priority="26" operator="containsText" text="dd/mm/aaaa">
      <formula>NOT(ISERROR(SEARCH("dd/mm/aaaa",C5)))</formula>
    </cfRule>
  </conditionalFormatting>
  <conditionalFormatting sqref="A3">
    <cfRule type="containsText" dxfId="89" priority="25" operator="containsText" text="Capture el nombre del sujeto obligado">
      <formula>NOT(ISERROR(SEARCH("Capture el nombre del sujeto obligado",A3)))</formula>
    </cfRule>
  </conditionalFormatting>
  <conditionalFormatting sqref="C4">
    <cfRule type="containsErrors" dxfId="88" priority="8">
      <formula>ISERROR(C4)</formula>
    </cfRule>
  </conditionalFormatting>
  <conditionalFormatting sqref="C5">
    <cfRule type="containsText" dxfId="87" priority="7" operator="containsText" text="Seleccionar">
      <formula>NOT(ISERROR(SEARCH("Seleccionar",C5)))</formula>
    </cfRule>
  </conditionalFormatting>
  <conditionalFormatting sqref="C6 B9:B12">
    <cfRule type="containsBlanks" dxfId="86" priority="4">
      <formula>LEN(TRIM(B6))=0</formula>
    </cfRule>
  </conditionalFormatting>
  <conditionalFormatting sqref="B14:B16 B18:B26 B28:B33 B35:B37 B39:B44 B46:B49 B51:B53 B55:B58 B60:B65 B67:B70 B72:B74 B76:B79">
    <cfRule type="containsBlanks" dxfId="85" priority="2">
      <formula>LEN(TRIM(B14))=0</formula>
    </cfRule>
  </conditionalFormatting>
  <conditionalFormatting sqref="C6">
    <cfRule type="containsText" dxfId="84" priority="1" operator="containsText" text="Seleccionar">
      <formula>NOT(ISERROR(SEARCH("Seleccionar",C6)))</formula>
    </cfRule>
  </conditionalFormatting>
  <dataValidations count="1">
    <dataValidation type="whole" allowBlank="1" showInputMessage="1" showErrorMessage="1" sqref="B14:B16 B18:B26 B28:B33 B35:B37 B39:B44 B46:B49 B51:B53 B55:B58 B60:B65 B67:B70 B72:B74 B9:B12" xr:uid="{00000000-0002-0000-0000-000000000000}">
      <formula1>0</formula1>
      <formula2>30000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Macro2">
                <anchor moveWithCells="1" sizeWithCells="1">
                  <from>
                    <xdr:col>4</xdr:col>
                    <xdr:colOff>295275</xdr:colOff>
                    <xdr:row>5</xdr:row>
                    <xdr:rowOff>314325</xdr:rowOff>
                  </from>
                  <to>
                    <xdr:col>4</xdr:col>
                    <xdr:colOff>1952625</xdr:colOff>
                    <xdr:row>6</xdr:row>
                    <xdr:rowOff>95250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Catálogo!$D$1:$D$3</xm:f>
          </x14:formula1>
          <xm:sqref>C6</xm:sqref>
        </x14:dataValidation>
        <x14:dataValidation type="list" allowBlank="1" showInputMessage="1" showErrorMessage="1" xr:uid="{00000000-0002-0000-0000-000002000000}">
          <x14:formula1>
            <xm:f>Catálogo!$C$1:$C$22</xm:f>
          </x14:formula1>
          <xm:sqref>C5</xm:sqref>
        </x14:dataValidation>
        <x14:dataValidation type="list" allowBlank="1" showInputMessage="1" showErrorMessage="1" xr:uid="{00000000-0002-0000-0000-000003000000}">
          <x14:formula1>
            <xm:f>Catálogo!$E$1:$E$13</xm:f>
          </x14:formula1>
          <xm:sqref>B76:B79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66"/>
  <sheetViews>
    <sheetView workbookViewId="0">
      <selection activeCell="H25" sqref="H25"/>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1" width="11.42578125" hidden="1" customWidth="1"/>
    <col min="12" max="16384" width="11.42578125" hidden="1"/>
  </cols>
  <sheetData>
    <row r="1" spans="1:7" ht="21.75" customHeight="1" x14ac:dyDescent="0.25">
      <c r="A1" s="90" t="s">
        <v>1817</v>
      </c>
      <c r="B1" s="90"/>
      <c r="C1" s="90"/>
      <c r="D1" s="90"/>
      <c r="E1" s="90"/>
      <c r="F1" s="90"/>
      <c r="G1" s="90"/>
    </row>
    <row r="2" spans="1:7" x14ac:dyDescent="0.25">
      <c r="A2" t="s">
        <v>35</v>
      </c>
    </row>
    <row r="3" spans="1:7" ht="27.75" customHeight="1" x14ac:dyDescent="0.25">
      <c r="A3" s="91" t="s">
        <v>1585</v>
      </c>
      <c r="B3" s="91"/>
      <c r="C3" s="91"/>
      <c r="D3" s="91"/>
      <c r="E3" s="91"/>
      <c r="F3" s="91"/>
      <c r="G3" s="91"/>
    </row>
    <row r="4" spans="1:7" x14ac:dyDescent="0.25">
      <c r="A4" s="27"/>
      <c r="B4" s="27"/>
      <c r="C4" s="27"/>
      <c r="D4" s="27"/>
      <c r="E4" s="27"/>
      <c r="F4" s="28"/>
      <c r="G4" s="29" t="str">
        <f>IF(A3="Capture el nombre del sujeto obligado","",VLOOKUP(A3,[1]Catálogo!B1:C880,2,0))</f>
        <v>60218</v>
      </c>
    </row>
    <row r="5" spans="1:7" ht="22.5" customHeight="1" x14ac:dyDescent="0.25">
      <c r="A5" s="88" t="s">
        <v>1751</v>
      </c>
      <c r="B5" s="88"/>
      <c r="C5" s="88"/>
      <c r="D5" s="88"/>
      <c r="E5" s="88"/>
      <c r="F5" s="89"/>
      <c r="G5" s="30" t="s">
        <v>1733</v>
      </c>
    </row>
    <row r="6" spans="1:7" ht="22.5" customHeight="1" x14ac:dyDescent="0.25">
      <c r="A6" s="87" t="s">
        <v>1818</v>
      </c>
      <c r="B6" s="88"/>
      <c r="C6" s="88"/>
      <c r="D6" s="88"/>
      <c r="E6" s="88"/>
      <c r="F6" s="89"/>
      <c r="G6" s="31" t="s">
        <v>1728</v>
      </c>
    </row>
    <row r="7" spans="1:7" ht="5.25" customHeight="1" x14ac:dyDescent="0.25"/>
    <row r="8" spans="1:7" ht="15" customHeight="1" x14ac:dyDescent="0.25">
      <c r="E8" s="87" t="s">
        <v>1819</v>
      </c>
      <c r="F8" s="88"/>
      <c r="G8" s="88"/>
    </row>
    <row r="9" spans="1:7" s="34" customFormat="1" ht="45.75" customHeight="1" x14ac:dyDescent="0.25">
      <c r="A9" s="32" t="s">
        <v>1820</v>
      </c>
      <c r="B9" s="32" t="s">
        <v>1821</v>
      </c>
      <c r="C9" s="32" t="s">
        <v>1822</v>
      </c>
      <c r="D9" s="32" t="s">
        <v>1823</v>
      </c>
      <c r="E9" s="33" t="s">
        <v>1824</v>
      </c>
      <c r="F9" s="33" t="s">
        <v>1825</v>
      </c>
      <c r="G9" s="33" t="s">
        <v>1826</v>
      </c>
    </row>
    <row r="10" spans="1:7" x14ac:dyDescent="0.25">
      <c r="A10" s="35">
        <v>1</v>
      </c>
      <c r="B10" s="36"/>
      <c r="C10" s="37"/>
      <c r="D10" s="37"/>
      <c r="E10" s="37"/>
      <c r="F10" s="37"/>
      <c r="G10" s="37"/>
    </row>
    <row r="11" spans="1:7" x14ac:dyDescent="0.25">
      <c r="A11" s="35">
        <v>2</v>
      </c>
      <c r="B11" s="36"/>
      <c r="C11" s="37"/>
      <c r="D11" s="37"/>
      <c r="E11" s="37"/>
      <c r="F11" s="37"/>
      <c r="G11" s="37"/>
    </row>
    <row r="12" spans="1:7" x14ac:dyDescent="0.25">
      <c r="A12" s="38">
        <v>3</v>
      </c>
      <c r="B12" s="39"/>
      <c r="C12" s="39"/>
      <c r="D12" s="39"/>
      <c r="E12" s="39"/>
      <c r="F12" s="39"/>
      <c r="G12" s="39"/>
    </row>
    <row r="13" spans="1:7" x14ac:dyDescent="0.25">
      <c r="A13" s="35">
        <v>4</v>
      </c>
      <c r="B13" s="37"/>
      <c r="C13" s="37"/>
      <c r="D13" s="37"/>
      <c r="E13" s="37"/>
      <c r="F13" s="37"/>
      <c r="G13" s="37"/>
    </row>
    <row r="14" spans="1:7" x14ac:dyDescent="0.25">
      <c r="A14" s="35">
        <v>5</v>
      </c>
      <c r="B14" s="39"/>
      <c r="C14" s="39"/>
      <c r="D14" s="39"/>
      <c r="E14" s="39"/>
      <c r="F14" s="39"/>
      <c r="G14" s="39"/>
    </row>
    <row r="15" spans="1:7" x14ac:dyDescent="0.25">
      <c r="A15" s="35">
        <v>6</v>
      </c>
      <c r="B15" s="37"/>
      <c r="C15" s="37"/>
      <c r="D15" s="37"/>
      <c r="E15" s="37"/>
      <c r="F15" s="37"/>
      <c r="G15" s="37"/>
    </row>
    <row r="16" spans="1:7" x14ac:dyDescent="0.25">
      <c r="A16" s="38">
        <v>7</v>
      </c>
      <c r="B16" s="37"/>
      <c r="C16" s="37"/>
      <c r="D16" s="37"/>
      <c r="E16" s="37"/>
      <c r="F16" s="37"/>
      <c r="G16" s="37"/>
    </row>
    <row r="17" spans="1:7" x14ac:dyDescent="0.25">
      <c r="A17" s="35">
        <v>8</v>
      </c>
      <c r="B17" s="37"/>
      <c r="C17" s="37"/>
      <c r="D17" s="37"/>
      <c r="E17" s="37"/>
      <c r="F17" s="37"/>
      <c r="G17" s="37"/>
    </row>
    <row r="18" spans="1:7" x14ac:dyDescent="0.25">
      <c r="A18" s="35">
        <v>9</v>
      </c>
      <c r="B18" s="37"/>
      <c r="C18" s="37"/>
      <c r="D18" s="37"/>
      <c r="E18" s="37"/>
      <c r="F18" s="37"/>
      <c r="G18" s="37"/>
    </row>
    <row r="19" spans="1:7" x14ac:dyDescent="0.25">
      <c r="A19" s="35">
        <v>10</v>
      </c>
      <c r="B19" s="37"/>
      <c r="C19" s="37"/>
      <c r="D19" s="37"/>
      <c r="E19" s="37"/>
      <c r="F19" s="37"/>
      <c r="G19" s="37"/>
    </row>
    <row r="20" spans="1:7" x14ac:dyDescent="0.25">
      <c r="A20" s="38">
        <v>11</v>
      </c>
      <c r="B20" s="37"/>
      <c r="C20" s="37"/>
      <c r="D20" s="37"/>
      <c r="E20" s="37"/>
      <c r="F20" s="37"/>
      <c r="G20" s="37"/>
    </row>
    <row r="21" spans="1:7" x14ac:dyDescent="0.25">
      <c r="A21" s="35">
        <v>12</v>
      </c>
      <c r="B21" s="37"/>
      <c r="C21" s="37"/>
      <c r="D21" s="37"/>
      <c r="E21" s="37"/>
      <c r="F21" s="37"/>
      <c r="G21" s="37"/>
    </row>
    <row r="22" spans="1:7" x14ac:dyDescent="0.25">
      <c r="A22" s="35">
        <v>13</v>
      </c>
      <c r="B22" s="37"/>
      <c r="C22" s="37"/>
      <c r="D22" s="37"/>
      <c r="E22" s="37"/>
      <c r="F22" s="37"/>
      <c r="G22" s="37"/>
    </row>
    <row r="23" spans="1:7" x14ac:dyDescent="0.25">
      <c r="A23" s="35">
        <v>14</v>
      </c>
      <c r="B23" s="37"/>
      <c r="C23" s="37"/>
      <c r="D23" s="37"/>
      <c r="E23" s="37"/>
      <c r="F23" s="37"/>
      <c r="G23" s="37"/>
    </row>
    <row r="24" spans="1:7" x14ac:dyDescent="0.25">
      <c r="A24" s="38">
        <v>15</v>
      </c>
      <c r="B24" s="37"/>
      <c r="C24" s="37"/>
      <c r="D24" s="37"/>
      <c r="E24" s="37"/>
      <c r="F24" s="37"/>
      <c r="G24" s="37"/>
    </row>
    <row r="25" spans="1:7" x14ac:dyDescent="0.25">
      <c r="A25" s="35">
        <v>16</v>
      </c>
      <c r="B25" s="37"/>
      <c r="C25" s="37"/>
      <c r="D25" s="37"/>
      <c r="E25" s="37"/>
      <c r="F25" s="37"/>
      <c r="G25" s="37"/>
    </row>
    <row r="26" spans="1:7" x14ac:dyDescent="0.25">
      <c r="A26" s="35">
        <v>17</v>
      </c>
      <c r="B26" s="37"/>
      <c r="C26" s="37"/>
      <c r="D26" s="37"/>
      <c r="E26" s="37"/>
      <c r="F26" s="37"/>
      <c r="G26" s="37"/>
    </row>
    <row r="27" spans="1:7" x14ac:dyDescent="0.25">
      <c r="A27" s="35">
        <v>18</v>
      </c>
      <c r="B27" s="37"/>
      <c r="C27" s="37"/>
      <c r="D27" s="37"/>
      <c r="E27" s="37"/>
      <c r="F27" s="37"/>
      <c r="G27" s="37"/>
    </row>
    <row r="28" spans="1:7" x14ac:dyDescent="0.25">
      <c r="A28" s="38">
        <v>19</v>
      </c>
      <c r="B28" s="37"/>
      <c r="C28" s="37"/>
      <c r="D28" s="37"/>
      <c r="E28" s="37"/>
      <c r="F28" s="37"/>
      <c r="G28" s="37"/>
    </row>
    <row r="29" spans="1:7" x14ac:dyDescent="0.25">
      <c r="A29" s="35">
        <v>20</v>
      </c>
      <c r="B29" s="37"/>
      <c r="C29" s="37"/>
      <c r="D29" s="37"/>
      <c r="E29" s="37"/>
      <c r="F29" s="37"/>
      <c r="G29" s="37"/>
    </row>
    <row r="30" spans="1:7" x14ac:dyDescent="0.25">
      <c r="A30" s="40" t="s">
        <v>1827</v>
      </c>
      <c r="B30" s="40">
        <f>COUNTA(Tabla13[Fecha de la Sesión])</f>
        <v>0</v>
      </c>
      <c r="C30" s="40"/>
      <c r="D30" s="40">
        <f>SUM(Tabla13[Número de asuntos atendidos])</f>
        <v>0</v>
      </c>
      <c r="E30" s="40">
        <f>SUM(Tabla13[Confirmatorias])</f>
        <v>0</v>
      </c>
      <c r="F30" s="40">
        <f>SUM(Tabla13[Revocatorias])</f>
        <v>0</v>
      </c>
      <c r="G30" s="40">
        <f>SUM(Tabla13[Modificatorias])</f>
        <v>0</v>
      </c>
    </row>
    <row r="31" spans="1:7" x14ac:dyDescent="0.25">
      <c r="A31" s="17"/>
      <c r="B31" s="17"/>
      <c r="C31" s="17"/>
      <c r="D31" s="17"/>
      <c r="E31" s="17"/>
      <c r="F31" s="17"/>
      <c r="G31" s="17"/>
    </row>
    <row r="32" spans="1:7" hidden="1" x14ac:dyDescent="0.25"/>
    <row r="33" hidden="1" x14ac:dyDescent="0.25"/>
    <row r="34" hidden="1" x14ac:dyDescent="0.25"/>
    <row r="35" hidden="1" x14ac:dyDescent="0.25"/>
    <row r="36" hidden="1" x14ac:dyDescent="0.25"/>
    <row r="37" hidden="1" x14ac:dyDescent="0.25"/>
    <row r="38" hidden="1" x14ac:dyDescent="0.25"/>
    <row r="39" hidden="1" x14ac:dyDescent="0.25"/>
    <row r="866" spans="2:2" hidden="1" x14ac:dyDescent="0.25">
      <c r="B866" t="s">
        <v>1828</v>
      </c>
    </row>
  </sheetData>
  <mergeCells count="5">
    <mergeCell ref="A1:G1"/>
    <mergeCell ref="A3:G3"/>
    <mergeCell ref="A5:F5"/>
    <mergeCell ref="A6:F6"/>
    <mergeCell ref="E8:G8"/>
  </mergeCells>
  <conditionalFormatting sqref="A3:C4">
    <cfRule type="containsText" dxfId="81" priority="5" operator="containsText" text="Capture el nombre del sujeto obligado">
      <formula>NOT(ISERROR(SEARCH("Capture el nombre del sujeto obligado",A3)))</formula>
    </cfRule>
  </conditionalFormatting>
  <conditionalFormatting sqref="G5">
    <cfRule type="containsText" dxfId="80" priority="4" operator="containsText" text="Seleccionar">
      <formula>NOT(ISERROR(SEARCH("Seleccionar",G5)))</formula>
    </cfRule>
  </conditionalFormatting>
  <conditionalFormatting sqref="G6">
    <cfRule type="containsText" dxfId="79" priority="3" operator="containsText" text="dd/mm/aaaa">
      <formula>NOT(ISERROR(SEARCH("dd/mm/aaaa",G6)))</formula>
    </cfRule>
  </conditionalFormatting>
  <conditionalFormatting sqref="G6">
    <cfRule type="containsBlanks" dxfId="78" priority="2">
      <formula>LEN(TRIM(G6))=0</formula>
    </cfRule>
  </conditionalFormatting>
  <conditionalFormatting sqref="G6">
    <cfRule type="containsText" dxfId="77" priority="1" operator="containsText" text="Seleccionar">
      <formula>NOT(ISERROR(SEARCH("Seleccionar",G6)))</formula>
    </cfRule>
  </conditionalFormatting>
  <dataValidations count="2">
    <dataValidation type="whole" allowBlank="1" showInputMessage="1" showErrorMessage="1" sqref="D10:G29" xr:uid="{00000000-0002-0000-0100-000000000000}">
      <formula1>0</formula1>
      <formula2>1000000</formula2>
    </dataValidation>
    <dataValidation type="date" operator="greaterThanOrEqual" allowBlank="1" showInputMessage="1" showErrorMessage="1" errorTitle="Error de captura" error="Sólo debe capturar fechas, revise la captura." sqref="B10:B29" xr:uid="{00000000-0002-0000-0100-000001000000}">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1]!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'D:\2020\INAI\SIPOT\FORMATOS SIPOT 3ER. TRIM. 2020\CONCENTRADO 3ER. TRIM. 2020\[10-L3FX 3ER. TRIM. 2020.xlsm]Catálogo'!#REF!</xm:f>
          </x14:formula1>
          <xm:sqref>C10:C29 G5:G6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workbookViewId="0">
      <selection activeCell="J23" sqref="J23"/>
    </sheetView>
  </sheetViews>
  <sheetFormatPr baseColWidth="10" defaultColWidth="0" defaultRowHeight="15" customHeight="1" zeroHeight="1" x14ac:dyDescent="0.25"/>
  <cols>
    <col min="1" max="1" width="14.85546875"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style="17" customWidth="1"/>
    <col min="10" max="10" width="43" style="17" customWidth="1"/>
    <col min="11" max="16384" width="11.42578125" hidden="1"/>
  </cols>
  <sheetData>
    <row r="1" spans="1:10" ht="27.75" customHeight="1" x14ac:dyDescent="0.25">
      <c r="A1" s="92" t="s">
        <v>1829</v>
      </c>
      <c r="B1" s="92"/>
      <c r="C1" s="92"/>
      <c r="D1" s="92"/>
      <c r="E1" s="92"/>
      <c r="F1" s="92"/>
      <c r="G1" s="92"/>
      <c r="H1" s="92"/>
    </row>
    <row r="2" spans="1:10" x14ac:dyDescent="0.25">
      <c r="A2" t="s">
        <v>35</v>
      </c>
    </row>
    <row r="3" spans="1:10" ht="24" customHeight="1" x14ac:dyDescent="0.25">
      <c r="A3" s="93" t="s">
        <v>1585</v>
      </c>
      <c r="B3" s="94"/>
      <c r="C3" s="94"/>
      <c r="D3" s="94"/>
      <c r="E3" s="94"/>
      <c r="F3" s="94"/>
      <c r="G3" s="94"/>
      <c r="H3" s="94"/>
    </row>
    <row r="4" spans="1:10" x14ac:dyDescent="0.25">
      <c r="A4" s="3"/>
      <c r="B4" s="3"/>
      <c r="H4" s="42" t="str">
        <f>IF(A3="Capture el nombre del sujeto obligado","",VLOOKUP(A3,[2]Catálogo!B1:C880,2,0))</f>
        <v>60218</v>
      </c>
    </row>
    <row r="5" spans="1:10" ht="20.25" customHeight="1" x14ac:dyDescent="0.25">
      <c r="A5" s="88" t="s">
        <v>1830</v>
      </c>
      <c r="B5" s="88"/>
      <c r="C5" s="88"/>
      <c r="D5" s="88"/>
      <c r="E5" s="88"/>
      <c r="F5" s="88"/>
      <c r="G5" s="88"/>
      <c r="H5" s="30" t="s">
        <v>1733</v>
      </c>
    </row>
    <row r="6" spans="1:10" ht="25.5" customHeight="1" x14ac:dyDescent="0.25">
      <c r="A6" s="88" t="s">
        <v>1831</v>
      </c>
      <c r="B6" s="88"/>
      <c r="C6" s="88"/>
      <c r="D6" s="88"/>
      <c r="E6" s="88"/>
      <c r="F6" s="88"/>
      <c r="G6" s="88"/>
      <c r="H6" s="30" t="s">
        <v>1728</v>
      </c>
    </row>
    <row r="7" spans="1:10" ht="6" customHeight="1" x14ac:dyDescent="0.25"/>
    <row r="8" spans="1:10" ht="60" x14ac:dyDescent="0.25">
      <c r="A8" s="43" t="s">
        <v>1832</v>
      </c>
      <c r="B8" s="43" t="s">
        <v>1833</v>
      </c>
      <c r="C8" s="44" t="s">
        <v>1834</v>
      </c>
      <c r="D8" s="44" t="s">
        <v>1835</v>
      </c>
      <c r="E8" s="44" t="s">
        <v>1836</v>
      </c>
      <c r="F8" s="44" t="s">
        <v>1837</v>
      </c>
      <c r="G8" s="44" t="s">
        <v>1838</v>
      </c>
      <c r="H8" s="44" t="s">
        <v>1839</v>
      </c>
      <c r="J8" s="45"/>
    </row>
    <row r="9" spans="1:10" s="34" customFormat="1" x14ac:dyDescent="0.25">
      <c r="A9" s="46"/>
      <c r="B9" s="45"/>
      <c r="C9" s="47"/>
      <c r="D9" s="45"/>
      <c r="E9" s="45"/>
      <c r="F9" s="45"/>
      <c r="G9" s="45"/>
      <c r="H9" s="45"/>
      <c r="I9" s="45"/>
      <c r="J9" s="45"/>
    </row>
    <row r="10" spans="1:10" s="34" customFormat="1" x14ac:dyDescent="0.25">
      <c r="A10" s="46"/>
      <c r="B10" s="45"/>
      <c r="C10" s="47"/>
      <c r="D10" s="45"/>
      <c r="E10" s="45"/>
      <c r="F10" s="45"/>
      <c r="G10" s="45"/>
      <c r="H10" s="45"/>
      <c r="I10" s="45"/>
      <c r="J10" s="45"/>
    </row>
    <row r="11" spans="1:10" s="34" customFormat="1" x14ac:dyDescent="0.25">
      <c r="A11" s="46"/>
      <c r="B11" s="45"/>
      <c r="C11" s="47"/>
      <c r="D11" s="45"/>
      <c r="E11" s="45"/>
      <c r="F11" s="45"/>
      <c r="G11" s="45"/>
      <c r="H11" s="45"/>
      <c r="I11" s="45"/>
      <c r="J11" s="45"/>
    </row>
    <row r="12" spans="1:10" s="34" customFormat="1" x14ac:dyDescent="0.25">
      <c r="A12" s="46"/>
      <c r="B12" s="45"/>
      <c r="C12" s="47"/>
      <c r="D12" s="45"/>
      <c r="E12" s="45"/>
      <c r="F12" s="45"/>
      <c r="G12" s="45"/>
      <c r="H12" s="45"/>
      <c r="I12" s="45"/>
      <c r="J12" s="45"/>
    </row>
    <row r="13" spans="1:10" s="34" customFormat="1" x14ac:dyDescent="0.25">
      <c r="A13" s="46"/>
      <c r="B13" s="45"/>
      <c r="C13" s="47"/>
      <c r="D13" s="45"/>
      <c r="E13" s="45"/>
      <c r="F13" s="45"/>
      <c r="G13" s="45"/>
      <c r="H13" s="45"/>
      <c r="I13" s="45"/>
      <c r="J13" s="45"/>
    </row>
    <row r="14" spans="1:10" s="34" customFormat="1" x14ac:dyDescent="0.25">
      <c r="A14" s="46"/>
      <c r="B14" s="45"/>
      <c r="C14" s="47"/>
      <c r="D14" s="45"/>
      <c r="E14" s="45"/>
      <c r="F14" s="45"/>
      <c r="G14" s="45"/>
      <c r="H14" s="45"/>
      <c r="I14" s="45"/>
      <c r="J14" s="45"/>
    </row>
    <row r="15" spans="1:10" s="34" customFormat="1" x14ac:dyDescent="0.25">
      <c r="A15" s="46"/>
      <c r="B15" s="45"/>
      <c r="C15" s="47"/>
      <c r="D15" s="45"/>
      <c r="E15" s="45"/>
      <c r="F15" s="45"/>
      <c r="G15" s="45"/>
      <c r="H15" s="45"/>
      <c r="I15" s="45"/>
      <c r="J15" s="45"/>
    </row>
    <row r="16" spans="1:10" s="34" customFormat="1" x14ac:dyDescent="0.25">
      <c r="A16" s="46"/>
      <c r="B16" s="45"/>
      <c r="C16" s="47"/>
      <c r="D16" s="45"/>
      <c r="E16" s="45"/>
      <c r="F16" s="45"/>
      <c r="G16" s="45"/>
      <c r="H16" s="45"/>
      <c r="I16" s="45"/>
      <c r="J16" s="45"/>
    </row>
    <row r="17" spans="1:10" s="34" customFormat="1" x14ac:dyDescent="0.25">
      <c r="A17" s="46"/>
      <c r="B17" s="45"/>
      <c r="C17" s="47"/>
      <c r="D17" s="45"/>
      <c r="E17" s="45"/>
      <c r="F17" s="45"/>
      <c r="G17" s="45"/>
      <c r="H17" s="45"/>
      <c r="I17" s="45"/>
      <c r="J17" s="45"/>
    </row>
    <row r="18" spans="1:10" s="34" customFormat="1" x14ac:dyDescent="0.25">
      <c r="A18" s="46"/>
      <c r="B18" s="45"/>
      <c r="C18" s="47"/>
      <c r="D18" s="45"/>
      <c r="E18" s="45"/>
      <c r="F18" s="45"/>
      <c r="G18" s="45"/>
      <c r="H18" s="45"/>
      <c r="I18" s="45"/>
      <c r="J18" s="45"/>
    </row>
    <row r="19" spans="1:10" s="34" customFormat="1" x14ac:dyDescent="0.25">
      <c r="A19" s="46"/>
      <c r="B19" s="45"/>
      <c r="C19" s="47"/>
      <c r="D19" s="45"/>
      <c r="E19" s="45"/>
      <c r="F19" s="45"/>
      <c r="G19" s="45"/>
      <c r="H19" s="45"/>
      <c r="I19" s="45"/>
      <c r="J19" s="45"/>
    </row>
    <row r="20" spans="1:10" s="34" customFormat="1" x14ac:dyDescent="0.25">
      <c r="A20" s="46"/>
      <c r="B20" s="45"/>
      <c r="C20" s="47"/>
      <c r="D20" s="45"/>
      <c r="E20" s="45"/>
      <c r="F20" s="45"/>
      <c r="G20" s="45"/>
      <c r="H20" s="45"/>
      <c r="I20" s="45"/>
      <c r="J20" s="45"/>
    </row>
    <row r="21" spans="1:10" s="34" customFormat="1" x14ac:dyDescent="0.25">
      <c r="A21" s="46"/>
      <c r="B21" s="45"/>
      <c r="C21" s="47"/>
      <c r="D21" s="45"/>
      <c r="E21" s="45"/>
      <c r="F21" s="45"/>
      <c r="G21" s="45"/>
      <c r="H21" s="45"/>
      <c r="I21" s="45"/>
      <c r="J21" s="45"/>
    </row>
    <row r="22" spans="1:10" s="34" customFormat="1" x14ac:dyDescent="0.25">
      <c r="A22" s="46"/>
      <c r="B22" s="45"/>
      <c r="C22" s="47"/>
      <c r="D22" s="45"/>
      <c r="E22" s="45"/>
      <c r="F22" s="45"/>
      <c r="G22" s="45"/>
      <c r="H22" s="45"/>
      <c r="I22" s="45"/>
      <c r="J22" s="45"/>
    </row>
    <row r="23" spans="1:10" s="34" customFormat="1" x14ac:dyDescent="0.25">
      <c r="A23" s="46"/>
      <c r="B23" s="45"/>
      <c r="C23" s="47"/>
      <c r="D23" s="45"/>
      <c r="E23" s="45"/>
      <c r="F23" s="45"/>
      <c r="G23" s="45"/>
      <c r="H23" s="45"/>
      <c r="I23" s="45"/>
      <c r="J23" s="45"/>
    </row>
    <row r="24" spans="1:10" s="34" customFormat="1" x14ac:dyDescent="0.25">
      <c r="A24" s="46"/>
      <c r="B24" s="45"/>
      <c r="C24" s="47"/>
      <c r="D24" s="45"/>
      <c r="E24" s="45"/>
      <c r="F24" s="45"/>
      <c r="G24" s="45"/>
      <c r="H24" s="45"/>
      <c r="I24" s="45"/>
      <c r="J24" s="45"/>
    </row>
    <row r="25" spans="1:10" s="34" customFormat="1" x14ac:dyDescent="0.25">
      <c r="A25" s="46"/>
      <c r="B25" s="45"/>
      <c r="C25" s="47"/>
      <c r="D25" s="45"/>
      <c r="E25" s="45"/>
      <c r="F25" s="45"/>
      <c r="G25" s="45"/>
      <c r="H25" s="45"/>
      <c r="I25" s="45"/>
      <c r="J25" s="45"/>
    </row>
    <row r="26" spans="1:10" s="34" customFormat="1" x14ac:dyDescent="0.25">
      <c r="A26" s="46"/>
      <c r="B26" s="45"/>
      <c r="C26" s="47"/>
      <c r="D26" s="45"/>
      <c r="E26" s="45"/>
      <c r="F26" s="45"/>
      <c r="G26" s="45"/>
      <c r="H26" s="45"/>
      <c r="I26" s="45"/>
      <c r="J26" s="45"/>
    </row>
    <row r="27" spans="1:10" s="34" customFormat="1" x14ac:dyDescent="0.25">
      <c r="A27" s="46"/>
      <c r="B27" s="45"/>
      <c r="C27" s="47"/>
      <c r="D27" s="45"/>
      <c r="E27" s="45"/>
      <c r="F27" s="45"/>
      <c r="G27" s="45"/>
      <c r="H27" s="45"/>
      <c r="I27" s="45"/>
      <c r="J27" s="45"/>
    </row>
    <row r="28" spans="1:10" s="34" customFormat="1" x14ac:dyDescent="0.25">
      <c r="A28" s="48"/>
      <c r="B28" s="45"/>
      <c r="C28" s="47"/>
      <c r="D28" s="45"/>
      <c r="E28" s="45"/>
      <c r="F28" s="45"/>
      <c r="G28" s="45"/>
      <c r="H28" s="45"/>
      <c r="I28" s="45"/>
      <c r="J28" s="45"/>
    </row>
    <row r="29" spans="1:10" s="34" customFormat="1" x14ac:dyDescent="0.25">
      <c r="A29" s="46"/>
      <c r="B29" s="45"/>
      <c r="C29" s="47"/>
      <c r="D29" s="45"/>
      <c r="E29" s="45"/>
      <c r="F29" s="45"/>
      <c r="G29" s="45"/>
      <c r="H29" s="45"/>
      <c r="I29" s="45"/>
      <c r="J29" s="45"/>
    </row>
    <row r="30" spans="1:10" x14ac:dyDescent="0.25">
      <c r="A30" s="45">
        <f>COUNTA(Tabla14[Mes en el que se realizó el evento])</f>
        <v>0</v>
      </c>
      <c r="B30" s="45"/>
      <c r="C30" s="45"/>
      <c r="D30" s="45">
        <f>SUM(Tabla14[Número de servidores públicos asistentes])</f>
        <v>0</v>
      </c>
      <c r="E30" s="45"/>
      <c r="F30" s="45"/>
      <c r="G30" s="45">
        <f>SUM(Tabla14['# sesiones impartidas])</f>
        <v>0</v>
      </c>
      <c r="H30" s="45">
        <f>SUM(Tabla14['# horas impartidas])</f>
        <v>0</v>
      </c>
    </row>
    <row r="31" spans="1:10" x14ac:dyDescent="0.25"/>
    <row r="32" spans="1:10" hidden="1" x14ac:dyDescent="0.25"/>
    <row r="33" hidden="1" x14ac:dyDescent="0.25"/>
  </sheetData>
  <mergeCells count="4">
    <mergeCell ref="A1:H1"/>
    <mergeCell ref="A3:H3"/>
    <mergeCell ref="A5:G5"/>
    <mergeCell ref="A6:G6"/>
  </mergeCells>
  <conditionalFormatting sqref="A3">
    <cfRule type="containsText" dxfId="58" priority="3" operator="containsText" text="Capture el nombre del sujeto obligado">
      <formula>NOT(ISERROR(SEARCH("Capture el nombre del sujeto obligado",A3)))</formula>
    </cfRule>
  </conditionalFormatting>
  <conditionalFormatting sqref="H4">
    <cfRule type="containsErrors" dxfId="57" priority="2">
      <formula>ISERROR(H4)</formula>
    </cfRule>
  </conditionalFormatting>
  <conditionalFormatting sqref="H5:H6">
    <cfRule type="containsText" dxfId="56" priority="1" operator="containsText" text="Seleccionar">
      <formula>NOT(ISERROR(SEARCH("Seleccionar",H5)))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2]!Macro2">
                <anchor moveWithCells="1" sizeWithCells="1">
                  <from>
                    <xdr:col>9</xdr:col>
                    <xdr:colOff>533400</xdr:colOff>
                    <xdr:row>7</xdr:row>
                    <xdr:rowOff>28575</xdr:rowOff>
                  </from>
                  <to>
                    <xdr:col>9</xdr:col>
                    <xdr:colOff>2181225</xdr:colOff>
                    <xdr:row>7</xdr:row>
                    <xdr:rowOff>352425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'D:\2020\INAI\SIPOT\FORMATOS SIPOT 3ER. TRIM. 2020\CONCENTRADO 3ER. TRIM. 2020\[12-L3FXII 3ER.TRIM. 2020.xlsm]Catálogo'!#REF!</xm:f>
          </x14:formula1>
          <xm:sqref>C9:C29</xm:sqref>
        </x14:dataValidation>
        <x14:dataValidation type="list" allowBlank="1" showInputMessage="1" showErrorMessage="1" xr:uid="{00000000-0002-0000-0200-000001000000}">
          <x14:formula1>
            <xm:f>'D:\2020\INAI\SIPOT\FORMATOS SIPOT 3ER. TRIM. 2020\CONCENTRADO 3ER. TRIM. 2020\[12-L3FXII 3ER.TRIM. 2020.xlsm]Catálogo'!#REF!</xm:f>
          </x14:formula1>
          <xm:sqref>H5:H6 F9:F29</xm:sqref>
        </x14:dataValidation>
        <x14:dataValidation type="list" operator="greaterThan" allowBlank="1" showInputMessage="1" showErrorMessage="1" errorTitle="Error de captura" error="Sólo debe capturar fechas" xr:uid="{00000000-0002-0000-0200-000004000000}">
          <x14:formula1>
            <xm:f>'D:\2020\INAI\SIPOT\FORMATOS SIPOT 3ER. TRIM. 2020\CONCENTRADO 3ER. TRIM. 2020\[12-L3FXII 3ER.TRIM. 2020.xlsm]Catálogo'!#REF!</xm:f>
          </x14:formula1>
          <xm:sqref>A9:A29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3"/>
  <sheetViews>
    <sheetView workbookViewId="0">
      <selection activeCell="D14" sqref="D14"/>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4" ht="60" customHeight="1" x14ac:dyDescent="0.25">
      <c r="A1" s="95" t="s">
        <v>1840</v>
      </c>
      <c r="B1" s="95"/>
      <c r="C1" s="17"/>
      <c r="D1" s="17"/>
    </row>
    <row r="2" spans="1:4" ht="39.75" customHeight="1" x14ac:dyDescent="0.25">
      <c r="A2" s="96" t="s">
        <v>1585</v>
      </c>
      <c r="B2" s="97"/>
      <c r="C2" s="17"/>
      <c r="D2" s="17"/>
    </row>
    <row r="3" spans="1:4" x14ac:dyDescent="0.25">
      <c r="A3" s="50"/>
      <c r="B3" s="51" t="str">
        <f>IF(A2="Capture el nombre del sujeto obligado","",VLOOKUP(A2,[3]Catálogo!A1:B880,2,0))</f>
        <v>60218</v>
      </c>
      <c r="C3" s="17"/>
      <c r="D3" s="17"/>
    </row>
    <row r="4" spans="1:4" ht="21.75" customHeight="1" x14ac:dyDescent="0.25">
      <c r="A4" s="52" t="s">
        <v>1751</v>
      </c>
      <c r="B4" s="8" t="s">
        <v>1733</v>
      </c>
      <c r="C4" s="17"/>
      <c r="D4" s="17"/>
    </row>
    <row r="5" spans="1:4" ht="30" x14ac:dyDescent="0.25">
      <c r="A5" s="52" t="s">
        <v>1841</v>
      </c>
      <c r="B5" s="8" t="s">
        <v>1727</v>
      </c>
      <c r="C5" s="17"/>
      <c r="D5" s="17"/>
    </row>
    <row r="6" spans="1:4" x14ac:dyDescent="0.25">
      <c r="A6" s="17"/>
      <c r="B6" s="17"/>
      <c r="C6" s="17"/>
      <c r="D6" s="17"/>
    </row>
    <row r="7" spans="1:4" ht="29.25" customHeight="1" x14ac:dyDescent="0.25">
      <c r="A7" s="44" t="s">
        <v>1842</v>
      </c>
      <c r="B7" s="44" t="s">
        <v>1843</v>
      </c>
      <c r="C7" s="17"/>
      <c r="D7" s="17"/>
    </row>
    <row r="8" spans="1:4" s="56" customFormat="1" ht="30" customHeight="1" x14ac:dyDescent="0.25">
      <c r="A8" s="53" t="s">
        <v>1844</v>
      </c>
      <c r="B8" s="54"/>
      <c r="C8" s="55"/>
      <c r="D8" s="55"/>
    </row>
    <row r="9" spans="1:4" s="56" customFormat="1" ht="30" customHeight="1" x14ac:dyDescent="0.25">
      <c r="A9" s="53" t="s">
        <v>1845</v>
      </c>
      <c r="B9" s="54" t="s">
        <v>1727</v>
      </c>
      <c r="C9" s="55"/>
      <c r="D9" s="55"/>
    </row>
    <row r="10" spans="1:4" s="56" customFormat="1" ht="30" customHeight="1" x14ac:dyDescent="0.25">
      <c r="A10" s="53" t="s">
        <v>1846</v>
      </c>
      <c r="B10" s="54"/>
      <c r="C10" s="55"/>
      <c r="D10" s="55"/>
    </row>
    <row r="11" spans="1:4" s="56" customFormat="1" ht="30" customHeight="1" x14ac:dyDescent="0.25">
      <c r="A11" s="53" t="s">
        <v>1847</v>
      </c>
      <c r="B11" s="54" t="s">
        <v>1727</v>
      </c>
      <c r="C11" s="55"/>
      <c r="D11" s="55"/>
    </row>
    <row r="12" spans="1:4" s="56" customFormat="1" ht="30" customHeight="1" x14ac:dyDescent="0.25">
      <c r="A12" s="53" t="s">
        <v>1848</v>
      </c>
      <c r="B12" s="54"/>
      <c r="C12" s="55"/>
      <c r="D12" s="55"/>
    </row>
    <row r="13" spans="1:4" s="56" customFormat="1" ht="30" customHeight="1" x14ac:dyDescent="0.25">
      <c r="A13" s="53" t="s">
        <v>1849</v>
      </c>
      <c r="B13" s="54"/>
      <c r="C13" s="55"/>
      <c r="D13" s="55"/>
    </row>
    <row r="14" spans="1:4" s="56" customFormat="1" ht="30" customHeight="1" x14ac:dyDescent="0.25">
      <c r="A14" s="53" t="s">
        <v>1850</v>
      </c>
      <c r="B14" s="54"/>
      <c r="C14" s="55"/>
      <c r="D14" s="55"/>
    </row>
    <row r="15" spans="1:4" s="56" customFormat="1" ht="30" customHeight="1" x14ac:dyDescent="0.25">
      <c r="A15" s="53" t="s">
        <v>1851</v>
      </c>
      <c r="B15" s="54"/>
      <c r="C15" s="55"/>
      <c r="D15" s="55"/>
    </row>
    <row r="16" spans="1:4" s="56" customFormat="1" ht="30" customHeight="1" x14ac:dyDescent="0.25">
      <c r="A16" s="53" t="s">
        <v>1852</v>
      </c>
      <c r="B16" s="54"/>
      <c r="C16" s="55"/>
      <c r="D16" s="55"/>
    </row>
    <row r="17" spans="1:4" s="56" customFormat="1" ht="30" customHeight="1" x14ac:dyDescent="0.25">
      <c r="A17" s="53" t="s">
        <v>1853</v>
      </c>
      <c r="B17" s="54"/>
      <c r="C17" s="55"/>
      <c r="D17" s="55"/>
    </row>
    <row r="18" spans="1:4" s="56" customFormat="1" ht="30" customHeight="1" x14ac:dyDescent="0.25">
      <c r="A18" s="57" t="s">
        <v>1854</v>
      </c>
      <c r="B18" s="58" t="s">
        <v>1727</v>
      </c>
      <c r="C18" s="55"/>
      <c r="D18" s="55"/>
    </row>
    <row r="19" spans="1:4" x14ac:dyDescent="0.25">
      <c r="A19" s="17" t="s">
        <v>1855</v>
      </c>
      <c r="B19" s="17">
        <f>COUNTIF(Tabla2[SI / NO
(seleccionar)],"Si")</f>
        <v>3</v>
      </c>
      <c r="C19" s="17"/>
      <c r="D19" s="17"/>
    </row>
    <row r="20" spans="1:4" x14ac:dyDescent="0.25">
      <c r="A20" s="17"/>
      <c r="B20" s="17"/>
      <c r="C20" s="17"/>
      <c r="D20" s="17"/>
    </row>
    <row r="21" spans="1:4" x14ac:dyDescent="0.25">
      <c r="A21" s="17"/>
      <c r="B21" s="17"/>
      <c r="C21" s="17"/>
      <c r="D21" s="17"/>
    </row>
    <row r="22" spans="1:4" hidden="1" x14ac:dyDescent="0.25">
      <c r="B22" s="16"/>
    </row>
    <row r="23" spans="1:4" hidden="1" x14ac:dyDescent="0.25">
      <c r="B23" s="16"/>
    </row>
    <row r="24" spans="1:4" hidden="1" x14ac:dyDescent="0.25">
      <c r="B24" s="16"/>
    </row>
    <row r="26" spans="1:4" hidden="1" x14ac:dyDescent="0.25">
      <c r="B26" s="16"/>
    </row>
    <row r="27" spans="1:4" hidden="1" x14ac:dyDescent="0.25">
      <c r="B27" s="16"/>
    </row>
    <row r="28" spans="1:4" hidden="1" x14ac:dyDescent="0.25">
      <c r="B28" s="16"/>
    </row>
    <row r="29" spans="1:4" hidden="1" x14ac:dyDescent="0.25">
      <c r="B29" s="16"/>
    </row>
    <row r="30" spans="1:4" hidden="1" x14ac:dyDescent="0.25">
      <c r="B30" s="16"/>
    </row>
    <row r="31" spans="1:4" hidden="1" x14ac:dyDescent="0.25">
      <c r="B31" s="16"/>
    </row>
    <row r="33" spans="2:2" hidden="1" x14ac:dyDescent="0.25">
      <c r="B33" s="16"/>
    </row>
    <row r="34" spans="2:2" hidden="1" x14ac:dyDescent="0.25">
      <c r="B34" s="16"/>
    </row>
    <row r="35" spans="2:2" hidden="1" x14ac:dyDescent="0.25">
      <c r="B35" s="16"/>
    </row>
    <row r="36" spans="2:2" hidden="1" x14ac:dyDescent="0.25">
      <c r="B36" s="16"/>
    </row>
    <row r="38" spans="2:2" hidden="1" x14ac:dyDescent="0.25">
      <c r="B38" s="16"/>
    </row>
    <row r="39" spans="2:2" hidden="1" x14ac:dyDescent="0.25">
      <c r="B39" s="16"/>
    </row>
    <row r="40" spans="2:2" hidden="1" x14ac:dyDescent="0.25">
      <c r="B40" s="16"/>
    </row>
    <row r="41" spans="2:2" hidden="1" x14ac:dyDescent="0.25">
      <c r="B41" s="16"/>
    </row>
    <row r="42" spans="2:2" hidden="1" x14ac:dyDescent="0.25">
      <c r="B42" s="16"/>
    </row>
    <row r="43" spans="2:2" hidden="1" x14ac:dyDescent="0.25">
      <c r="B43" s="16"/>
    </row>
    <row r="45" spans="2:2" hidden="1" x14ac:dyDescent="0.25">
      <c r="B45" s="16"/>
    </row>
    <row r="46" spans="2:2" hidden="1" x14ac:dyDescent="0.25">
      <c r="B46" s="16"/>
    </row>
    <row r="47" spans="2:2" hidden="1" x14ac:dyDescent="0.25">
      <c r="B47" s="16"/>
    </row>
    <row r="48" spans="2:2" hidden="1" x14ac:dyDescent="0.25">
      <c r="B48" s="16"/>
    </row>
    <row r="50" spans="2:2" hidden="1" x14ac:dyDescent="0.25">
      <c r="B50" s="16"/>
    </row>
    <row r="51" spans="2:2" hidden="1" x14ac:dyDescent="0.25">
      <c r="B51" s="16"/>
    </row>
    <row r="52" spans="2:2" hidden="1" x14ac:dyDescent="0.25">
      <c r="B52" s="16"/>
    </row>
    <row r="54" spans="2:2" hidden="1" x14ac:dyDescent="0.25">
      <c r="B54" s="16"/>
    </row>
    <row r="55" spans="2:2" hidden="1" x14ac:dyDescent="0.25">
      <c r="B55" s="16"/>
    </row>
    <row r="56" spans="2:2" hidden="1" x14ac:dyDescent="0.25">
      <c r="B56" s="16"/>
    </row>
    <row r="57" spans="2:2" hidden="1" x14ac:dyDescent="0.25">
      <c r="B57" s="16"/>
    </row>
    <row r="59" spans="2:2" hidden="1" x14ac:dyDescent="0.25">
      <c r="B59" s="16"/>
    </row>
    <row r="60" spans="2:2" hidden="1" x14ac:dyDescent="0.25">
      <c r="B60" s="16"/>
    </row>
    <row r="61" spans="2:2" hidden="1" x14ac:dyDescent="0.25">
      <c r="B61" s="16"/>
    </row>
    <row r="62" spans="2:2" hidden="1" x14ac:dyDescent="0.25">
      <c r="B62" s="16"/>
    </row>
    <row r="63" spans="2:2" hidden="1" x14ac:dyDescent="0.25">
      <c r="B63" s="16"/>
    </row>
    <row r="64" spans="2:2" hidden="1" x14ac:dyDescent="0.25">
      <c r="B64" s="16"/>
    </row>
    <row r="66" spans="2:2" hidden="1" x14ac:dyDescent="0.25">
      <c r="B66" s="16"/>
    </row>
    <row r="67" spans="2:2" hidden="1" x14ac:dyDescent="0.25">
      <c r="B67" s="16"/>
    </row>
    <row r="68" spans="2:2" hidden="1" x14ac:dyDescent="0.25">
      <c r="B68" s="16"/>
    </row>
    <row r="69" spans="2:2" hidden="1" x14ac:dyDescent="0.25">
      <c r="B69" s="16"/>
    </row>
    <row r="70" spans="2:2" hidden="1" x14ac:dyDescent="0.25">
      <c r="B70" s="16"/>
    </row>
    <row r="71" spans="2:2" hidden="1" x14ac:dyDescent="0.25">
      <c r="B71" s="16"/>
    </row>
    <row r="72" spans="2:2" hidden="1" x14ac:dyDescent="0.25">
      <c r="B72" s="16"/>
    </row>
    <row r="74" spans="2:2" hidden="1" x14ac:dyDescent="0.25">
      <c r="B74" s="16"/>
    </row>
    <row r="75" spans="2:2" hidden="1" x14ac:dyDescent="0.25">
      <c r="B75" s="16"/>
    </row>
    <row r="76" spans="2:2" hidden="1" x14ac:dyDescent="0.25">
      <c r="B76" s="16"/>
    </row>
    <row r="77" spans="2:2" hidden="1" x14ac:dyDescent="0.25">
      <c r="B77" s="16"/>
    </row>
    <row r="78" spans="2:2" hidden="1" x14ac:dyDescent="0.25">
      <c r="B78" s="16"/>
    </row>
    <row r="79" spans="2:2" hidden="1" x14ac:dyDescent="0.25">
      <c r="B79" s="16"/>
    </row>
    <row r="80" spans="2:2" hidden="1" x14ac:dyDescent="0.25">
      <c r="B80" s="16"/>
    </row>
    <row r="81" spans="2:2" hidden="1" x14ac:dyDescent="0.25">
      <c r="B81" s="16"/>
    </row>
    <row r="82" spans="2:2" hidden="1" x14ac:dyDescent="0.25">
      <c r="B82" s="16"/>
    </row>
    <row r="83" spans="2:2" hidden="1" x14ac:dyDescent="0.25">
      <c r="B83" s="16"/>
    </row>
    <row r="84" spans="2:2" hidden="1" x14ac:dyDescent="0.25">
      <c r="B84" s="16"/>
    </row>
    <row r="85" spans="2:2" hidden="1" x14ac:dyDescent="0.25">
      <c r="B85" s="16"/>
    </row>
    <row r="86" spans="2:2" hidden="1" x14ac:dyDescent="0.25">
      <c r="B86" s="16"/>
    </row>
    <row r="87" spans="2:2" hidden="1" x14ac:dyDescent="0.25">
      <c r="B87" s="16"/>
    </row>
    <row r="88" spans="2:2" hidden="1" x14ac:dyDescent="0.25">
      <c r="B88" s="16"/>
    </row>
    <row r="89" spans="2:2" hidden="1" x14ac:dyDescent="0.25">
      <c r="B89" s="16"/>
    </row>
    <row r="90" spans="2:2" hidden="1" x14ac:dyDescent="0.25">
      <c r="B90" s="16"/>
    </row>
    <row r="91" spans="2:2" hidden="1" x14ac:dyDescent="0.25">
      <c r="B91" s="16"/>
    </row>
    <row r="92" spans="2:2" hidden="1" x14ac:dyDescent="0.25">
      <c r="B92" s="16"/>
    </row>
    <row r="93" spans="2:2" hidden="1" x14ac:dyDescent="0.25">
      <c r="B93" s="16"/>
    </row>
  </sheetData>
  <mergeCells count="2">
    <mergeCell ref="A1:B1"/>
    <mergeCell ref="A2:B2"/>
  </mergeCells>
  <conditionalFormatting sqref="B4:B5">
    <cfRule type="containsText" dxfId="36" priority="2" operator="containsText" text="Seleccionar">
      <formula>NOT(ISERROR(SEARCH("Seleccionar",B4)))</formula>
    </cfRule>
    <cfRule type="containsText" dxfId="35" priority="8" operator="containsText" text="dd/mm/aaaa">
      <formula>NOT(ISERROR(SEARCH("dd/mm/aaaa",B4)))</formula>
    </cfRule>
  </conditionalFormatting>
  <conditionalFormatting sqref="A2">
    <cfRule type="containsText" dxfId="34" priority="7" operator="containsText" text="Capture el nombre del sujeto obligado">
      <formula>NOT(ISERROR(SEARCH("Capture el nombre del sujeto obligado",A2)))</formula>
    </cfRule>
  </conditionalFormatting>
  <conditionalFormatting sqref="B3">
    <cfRule type="containsErrors" dxfId="33" priority="6">
      <formula>ISERROR(B3)</formula>
    </cfRule>
  </conditionalFormatting>
  <conditionalFormatting sqref="B4">
    <cfRule type="containsText" dxfId="32" priority="5" operator="containsText" text="Seleccionar">
      <formula>NOT(ISERROR(SEARCH("Seleccionar",B4)))</formula>
    </cfRule>
  </conditionalFormatting>
  <conditionalFormatting sqref="B5">
    <cfRule type="containsBlanks" dxfId="31" priority="4">
      <formula>LEN(TRIM(B5))=0</formula>
    </cfRule>
  </conditionalFormatting>
  <conditionalFormatting sqref="B5">
    <cfRule type="containsText" dxfId="30" priority="3" operator="containsText" text="Seleccionar">
      <formula>NOT(ISERROR(SEARCH("Seleccionar",B5)))</formula>
    </cfRule>
  </conditionalFormatting>
  <conditionalFormatting sqref="B8:B18">
    <cfRule type="containsBlanks" dxfId="29"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3]!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'D:\2020\INAI\SIPOT\FORMATOS SIPOT 3ER. TRIM. 2020\CONCENTRADO 3ER. TRIM. 2020\[14-L3FXIV 3ER. TRIM. 2020.xlsm]Catálogo'!#REF!</xm:f>
          </x14:formula1>
          <xm:sqref>B8:B18 B4:B5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workbookViewId="0">
      <selection activeCell="D25" sqref="D25"/>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4" ht="60" customHeight="1" x14ac:dyDescent="0.25">
      <c r="A1" s="98" t="s">
        <v>1856</v>
      </c>
      <c r="B1" s="98"/>
      <c r="C1" s="17"/>
      <c r="D1" s="17"/>
    </row>
    <row r="2" spans="1:4" ht="37.5" customHeight="1" x14ac:dyDescent="0.25">
      <c r="A2" s="84" t="s">
        <v>1585</v>
      </c>
      <c r="B2" s="86"/>
      <c r="C2" s="17"/>
      <c r="D2" s="17"/>
    </row>
    <row r="3" spans="1:4" x14ac:dyDescent="0.25">
      <c r="A3" s="50"/>
      <c r="B3" s="51" t="str">
        <f>IF(A2="Capture el nombre del sujeto obligado","",VLOOKUP(A2,[4]Catálogo!A1:B880,2,0))</f>
        <v>60218</v>
      </c>
      <c r="C3" s="17"/>
      <c r="D3" s="17"/>
    </row>
    <row r="4" spans="1:4" x14ac:dyDescent="0.25">
      <c r="A4" s="71" t="s">
        <v>1751</v>
      </c>
      <c r="B4" s="8" t="s">
        <v>1733</v>
      </c>
      <c r="C4" s="17"/>
      <c r="D4" s="17"/>
    </row>
    <row r="5" spans="1:4" x14ac:dyDescent="0.25">
      <c r="A5" s="71" t="s">
        <v>1857</v>
      </c>
      <c r="B5" s="8" t="s">
        <v>1728</v>
      </c>
      <c r="C5" s="17"/>
      <c r="D5" s="17"/>
    </row>
    <row r="6" spans="1:4" x14ac:dyDescent="0.25">
      <c r="A6" s="70"/>
      <c r="B6" s="70"/>
      <c r="C6" s="17"/>
      <c r="D6" s="17"/>
    </row>
    <row r="7" spans="1:4" ht="30" x14ac:dyDescent="0.25">
      <c r="A7" s="60" t="s">
        <v>1858</v>
      </c>
      <c r="B7" s="49" t="s">
        <v>1843</v>
      </c>
      <c r="C7" s="17"/>
      <c r="D7" s="17"/>
    </row>
    <row r="8" spans="1:4" ht="15" customHeight="1" x14ac:dyDescent="0.25">
      <c r="A8" s="61" t="s">
        <v>1859</v>
      </c>
      <c r="B8" s="62"/>
      <c r="C8" s="17"/>
      <c r="D8" s="17"/>
    </row>
    <row r="9" spans="1:4" x14ac:dyDescent="0.25">
      <c r="A9" s="63" t="s">
        <v>1860</v>
      </c>
      <c r="B9" s="64"/>
      <c r="C9" s="17"/>
      <c r="D9" s="17"/>
    </row>
    <row r="10" spans="1:4" x14ac:dyDescent="0.25">
      <c r="A10" s="63" t="s">
        <v>1861</v>
      </c>
      <c r="B10" s="64"/>
      <c r="C10" s="17"/>
      <c r="D10" s="17"/>
    </row>
    <row r="11" spans="1:4" x14ac:dyDescent="0.25">
      <c r="A11" s="63" t="s">
        <v>1862</v>
      </c>
      <c r="B11" s="64"/>
      <c r="C11" s="17"/>
      <c r="D11" s="17"/>
    </row>
    <row r="12" spans="1:4" x14ac:dyDescent="0.25">
      <c r="A12" s="65" t="s">
        <v>1863</v>
      </c>
      <c r="B12" s="64"/>
      <c r="C12" s="17"/>
      <c r="D12" s="17"/>
    </row>
    <row r="13" spans="1:4" x14ac:dyDescent="0.25">
      <c r="A13" s="65" t="s">
        <v>1864</v>
      </c>
      <c r="B13" s="64"/>
      <c r="C13" s="17"/>
      <c r="D13" s="17"/>
    </row>
    <row r="14" spans="1:4" x14ac:dyDescent="0.25">
      <c r="A14" s="63" t="s">
        <v>1865</v>
      </c>
      <c r="B14" s="64"/>
      <c r="C14" s="17"/>
      <c r="D14" s="17"/>
    </row>
    <row r="15" spans="1:4" x14ac:dyDescent="0.25">
      <c r="A15" s="66" t="s">
        <v>1866</v>
      </c>
      <c r="B15" s="66">
        <f>COUNTIF(B9:B14,"Si")</f>
        <v>0</v>
      </c>
      <c r="C15" s="17"/>
      <c r="D15" s="17"/>
    </row>
    <row r="16" spans="1:4" x14ac:dyDescent="0.25">
      <c r="A16" s="61" t="s">
        <v>1867</v>
      </c>
      <c r="B16" s="41"/>
      <c r="C16" s="17"/>
      <c r="D16" s="17"/>
    </row>
    <row r="17" spans="1:4" s="68" customFormat="1" x14ac:dyDescent="0.25">
      <c r="A17" s="65" t="s">
        <v>1868</v>
      </c>
      <c r="B17" s="64"/>
      <c r="C17" s="67"/>
      <c r="D17" s="67"/>
    </row>
    <row r="18" spans="1:4" s="68" customFormat="1" x14ac:dyDescent="0.25">
      <c r="A18" s="63" t="s">
        <v>1869</v>
      </c>
      <c r="B18" s="64"/>
      <c r="C18" s="67"/>
      <c r="D18" s="67"/>
    </row>
    <row r="19" spans="1:4" s="68" customFormat="1" x14ac:dyDescent="0.25">
      <c r="A19" s="65" t="s">
        <v>1870</v>
      </c>
      <c r="B19" s="64"/>
      <c r="C19" s="67"/>
      <c r="D19" s="67"/>
    </row>
    <row r="20" spans="1:4" s="68" customFormat="1" x14ac:dyDescent="0.25">
      <c r="A20" s="63" t="s">
        <v>1871</v>
      </c>
      <c r="B20" s="64"/>
      <c r="C20" s="67"/>
      <c r="D20" s="67"/>
    </row>
    <row r="21" spans="1:4" s="68" customFormat="1" x14ac:dyDescent="0.25">
      <c r="A21" s="65" t="s">
        <v>1872</v>
      </c>
      <c r="B21" s="64"/>
      <c r="C21" s="67"/>
      <c r="D21" s="67"/>
    </row>
    <row r="22" spans="1:4" s="68" customFormat="1" x14ac:dyDescent="0.25">
      <c r="A22" s="66" t="s">
        <v>1873</v>
      </c>
      <c r="B22" s="66">
        <f>COUNTIF(B17:B21,"Si")</f>
        <v>0</v>
      </c>
      <c r="C22" s="67"/>
      <c r="D22" s="67"/>
    </row>
    <row r="23" spans="1:4" s="68" customFormat="1" x14ac:dyDescent="0.25">
      <c r="A23" s="61" t="s">
        <v>1874</v>
      </c>
      <c r="B23" s="62"/>
      <c r="C23" s="67"/>
      <c r="D23" s="67"/>
    </row>
    <row r="24" spans="1:4" s="68" customFormat="1" x14ac:dyDescent="0.25">
      <c r="A24" s="69" t="s">
        <v>1875</v>
      </c>
      <c r="B24" s="64"/>
      <c r="C24" s="67"/>
      <c r="D24" s="67"/>
    </row>
    <row r="25" spans="1:4" s="68" customFormat="1" x14ac:dyDescent="0.25">
      <c r="A25" s="63" t="s">
        <v>1876</v>
      </c>
      <c r="B25" s="64"/>
      <c r="C25" s="67"/>
      <c r="D25" s="67"/>
    </row>
    <row r="26" spans="1:4" s="68" customFormat="1" x14ac:dyDescent="0.25">
      <c r="A26" s="63" t="s">
        <v>1877</v>
      </c>
      <c r="B26" s="64"/>
      <c r="C26" s="67"/>
      <c r="D26" s="67"/>
    </row>
    <row r="27" spans="1:4" s="68" customFormat="1" x14ac:dyDescent="0.25">
      <c r="A27" s="63" t="s">
        <v>1878</v>
      </c>
      <c r="B27" s="64"/>
      <c r="C27" s="67"/>
      <c r="D27" s="67"/>
    </row>
    <row r="28" spans="1:4" s="68" customFormat="1" x14ac:dyDescent="0.25">
      <c r="A28" s="63" t="s">
        <v>1879</v>
      </c>
      <c r="B28" s="64"/>
      <c r="C28" s="67"/>
      <c r="D28" s="67"/>
    </row>
    <row r="29" spans="1:4" s="68" customFormat="1" x14ac:dyDescent="0.25">
      <c r="A29" s="63" t="s">
        <v>1880</v>
      </c>
      <c r="B29" s="64"/>
      <c r="C29" s="67"/>
      <c r="D29" s="67"/>
    </row>
    <row r="30" spans="1:4" s="68" customFormat="1" x14ac:dyDescent="0.25">
      <c r="A30" s="66" t="s">
        <v>1881</v>
      </c>
      <c r="B30" s="66">
        <f>COUNTIF(B24:B29,"Si")</f>
        <v>0</v>
      </c>
      <c r="C30" s="67"/>
      <c r="D30" s="67"/>
    </row>
    <row r="31" spans="1:4" x14ac:dyDescent="0.25">
      <c r="A31" s="17"/>
      <c r="B31" s="17"/>
      <c r="C31" s="17"/>
      <c r="D31" s="17"/>
    </row>
    <row r="32" spans="1:4" hidden="1" x14ac:dyDescent="0.25"/>
    <row r="33" hidden="1" x14ac:dyDescent="0.25"/>
    <row r="34" hidden="1" x14ac:dyDescent="0.25"/>
    <row r="35" hidden="1" x14ac:dyDescent="0.25"/>
  </sheetData>
  <mergeCells count="2">
    <mergeCell ref="A1:B1"/>
    <mergeCell ref="A2:B2"/>
  </mergeCells>
  <conditionalFormatting sqref="B4:B5">
    <cfRule type="containsText" dxfId="21" priority="4" operator="containsText" text="Seleccionar">
      <formula>NOT(ISERROR(SEARCH("Seleccionar",B4)))</formula>
    </cfRule>
    <cfRule type="containsText" dxfId="20" priority="10" operator="containsText" text="dd/mm/aaaa">
      <formula>NOT(ISERROR(SEARCH("dd/mm/aaaa",B4)))</formula>
    </cfRule>
  </conditionalFormatting>
  <conditionalFormatting sqref="A2">
    <cfRule type="containsText" dxfId="19" priority="9" operator="containsText" text="Capture el nombre del sujeto obligado">
      <formula>NOT(ISERROR(SEARCH("Capture el nombre del sujeto obligado",A2)))</formula>
    </cfRule>
  </conditionalFormatting>
  <conditionalFormatting sqref="B3">
    <cfRule type="containsErrors" dxfId="18" priority="8">
      <formula>ISERROR(B3)</formula>
    </cfRule>
  </conditionalFormatting>
  <conditionalFormatting sqref="B4">
    <cfRule type="containsText" dxfId="17" priority="7" operator="containsText" text="Seleccionar">
      <formula>NOT(ISERROR(SEARCH("Seleccionar",B4)))</formula>
    </cfRule>
  </conditionalFormatting>
  <conditionalFormatting sqref="B5">
    <cfRule type="containsBlanks" dxfId="16" priority="6">
      <formula>LEN(TRIM(B5))=0</formula>
    </cfRule>
  </conditionalFormatting>
  <conditionalFormatting sqref="B5">
    <cfRule type="containsText" dxfId="15" priority="5" operator="containsText" text="Seleccionar">
      <formula>NOT(ISERROR(SEARCH("Seleccionar",B5)))</formula>
    </cfRule>
  </conditionalFormatting>
  <conditionalFormatting sqref="B9:B14">
    <cfRule type="containsBlanks" dxfId="14" priority="3">
      <formula>LEN(TRIM(B9))=0</formula>
    </cfRule>
  </conditionalFormatting>
  <conditionalFormatting sqref="B17:B21">
    <cfRule type="containsBlanks" dxfId="13" priority="2">
      <formula>LEN(TRIM(B17))=0</formula>
    </cfRule>
  </conditionalFormatting>
  <conditionalFormatting sqref="B24:B29">
    <cfRule type="containsBlanks" dxfId="12"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Button 1">
              <controlPr defaultSize="0" print="0" autoFill="0" autoPict="0" macro="[4]!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'D:\2020\INAI\SIPOT\FORMATOS SIPOT 3ER. TRIM. 2020\CONCENTRADO 3ER. TRIM. 2020\[15-L3FXV 3ER. TRIM. 2020.xlsm]Catálogo'!#REF!</xm:f>
          </x14:formula1>
          <xm:sqref>B9:B14 B17:B21 B24:B29 B4:B5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workbookViewId="0">
      <selection activeCell="E19" sqref="E19"/>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5" ht="26.25" customHeight="1" x14ac:dyDescent="0.25">
      <c r="A1" s="99" t="s">
        <v>1882</v>
      </c>
      <c r="B1" s="99"/>
      <c r="C1" s="99"/>
      <c r="D1" s="17"/>
      <c r="E1" s="17"/>
    </row>
    <row r="2" spans="1:5" ht="31.5" customHeight="1" x14ac:dyDescent="0.25">
      <c r="A2" s="84" t="s">
        <v>1585</v>
      </c>
      <c r="B2" s="85"/>
      <c r="C2" s="86"/>
      <c r="D2" s="17"/>
      <c r="E2" s="17"/>
    </row>
    <row r="3" spans="1:5" x14ac:dyDescent="0.25">
      <c r="A3" s="17"/>
      <c r="B3" s="50"/>
      <c r="C3" s="51" t="str">
        <f>IF(A2="Capture el nombre del sujeto obligado","",VLOOKUP(A2,[5]Catálogo!A2:B880,2,0))</f>
        <v>60218</v>
      </c>
      <c r="D3" s="17"/>
      <c r="E3" s="17"/>
    </row>
    <row r="4" spans="1:5" x14ac:dyDescent="0.25">
      <c r="A4" s="100" t="s">
        <v>1751</v>
      </c>
      <c r="B4" s="101"/>
      <c r="C4" s="8" t="s">
        <v>1733</v>
      </c>
      <c r="D4" s="17"/>
      <c r="E4" s="17"/>
    </row>
    <row r="5" spans="1:5" x14ac:dyDescent="0.25">
      <c r="A5" s="100" t="s">
        <v>1883</v>
      </c>
      <c r="B5" s="101"/>
      <c r="C5" s="8" t="s">
        <v>1728</v>
      </c>
      <c r="D5" s="17"/>
      <c r="E5" s="17"/>
    </row>
    <row r="6" spans="1:5" x14ac:dyDescent="0.25">
      <c r="A6" s="17"/>
      <c r="B6" s="59"/>
      <c r="C6" s="59"/>
      <c r="D6" s="17"/>
      <c r="E6" s="17"/>
    </row>
    <row r="7" spans="1:5" ht="30" x14ac:dyDescent="0.25">
      <c r="A7" s="72" t="s">
        <v>1728</v>
      </c>
      <c r="B7" s="73" t="s">
        <v>1884</v>
      </c>
      <c r="C7" s="73" t="s">
        <v>1885</v>
      </c>
      <c r="D7" s="17"/>
      <c r="E7" s="17"/>
    </row>
    <row r="8" spans="1:5" x14ac:dyDescent="0.25">
      <c r="A8" s="74">
        <v>1</v>
      </c>
      <c r="B8" s="75"/>
      <c r="C8" s="76">
        <f>LEN(B8)</f>
        <v>0</v>
      </c>
      <c r="D8" s="17"/>
      <c r="E8" s="17"/>
    </row>
    <row r="9" spans="1:5" x14ac:dyDescent="0.25">
      <c r="A9" s="77">
        <v>2</v>
      </c>
      <c r="B9" s="78"/>
      <c r="C9" s="79">
        <f t="shared" ref="C9:C17" si="0">LEN(B9)</f>
        <v>0</v>
      </c>
      <c r="D9" s="17"/>
      <c r="E9" s="17"/>
    </row>
    <row r="10" spans="1:5" x14ac:dyDescent="0.25">
      <c r="A10" s="74">
        <v>3</v>
      </c>
      <c r="B10" s="80"/>
      <c r="C10" s="81">
        <f t="shared" si="0"/>
        <v>0</v>
      </c>
      <c r="D10" s="17"/>
      <c r="E10" s="17"/>
    </row>
    <row r="11" spans="1:5" x14ac:dyDescent="0.25">
      <c r="A11" s="77">
        <v>4</v>
      </c>
      <c r="B11" s="78"/>
      <c r="C11" s="79">
        <f t="shared" si="0"/>
        <v>0</v>
      </c>
      <c r="D11" s="17"/>
      <c r="E11" s="17"/>
    </row>
    <row r="12" spans="1:5" x14ac:dyDescent="0.25">
      <c r="A12" s="74">
        <v>5</v>
      </c>
      <c r="B12" s="80"/>
      <c r="C12" s="81">
        <f t="shared" si="0"/>
        <v>0</v>
      </c>
      <c r="D12" s="17"/>
      <c r="E12" s="17"/>
    </row>
    <row r="13" spans="1:5" x14ac:dyDescent="0.25">
      <c r="A13" s="77">
        <v>6</v>
      </c>
      <c r="B13" s="78"/>
      <c r="C13" s="79">
        <f t="shared" si="0"/>
        <v>0</v>
      </c>
      <c r="D13" s="17"/>
      <c r="E13" s="17"/>
    </row>
    <row r="14" spans="1:5" x14ac:dyDescent="0.25">
      <c r="A14" s="74">
        <v>7</v>
      </c>
      <c r="B14" s="80"/>
      <c r="C14" s="81">
        <f t="shared" si="0"/>
        <v>0</v>
      </c>
      <c r="D14" s="17"/>
      <c r="E14" s="17"/>
    </row>
    <row r="15" spans="1:5" x14ac:dyDescent="0.25">
      <c r="A15" s="77">
        <v>8</v>
      </c>
      <c r="B15" s="78"/>
      <c r="C15" s="79">
        <f t="shared" si="0"/>
        <v>0</v>
      </c>
      <c r="D15" s="17"/>
      <c r="E15" s="17"/>
    </row>
    <row r="16" spans="1:5" x14ac:dyDescent="0.25">
      <c r="A16" s="74">
        <v>9</v>
      </c>
      <c r="B16" s="80"/>
      <c r="C16" s="81">
        <f t="shared" si="0"/>
        <v>0</v>
      </c>
      <c r="D16" s="17"/>
      <c r="E16" s="17"/>
    </row>
    <row r="17" spans="1:5" x14ac:dyDescent="0.25">
      <c r="A17" s="77">
        <v>10</v>
      </c>
      <c r="B17" s="78"/>
      <c r="C17" s="79">
        <f t="shared" si="0"/>
        <v>0</v>
      </c>
      <c r="D17" s="17"/>
      <c r="E17" s="17"/>
    </row>
    <row r="18" spans="1:5" x14ac:dyDescent="0.25">
      <c r="A18" s="17"/>
      <c r="B18" s="102"/>
      <c r="C18" s="103"/>
      <c r="D18" s="17"/>
      <c r="E18" s="17"/>
    </row>
    <row r="19" spans="1:5" x14ac:dyDescent="0.25">
      <c r="A19" s="17"/>
      <c r="B19" s="17"/>
      <c r="C19" s="17"/>
      <c r="D19" s="17"/>
      <c r="E19" s="17"/>
    </row>
    <row r="20" spans="1:5" hidden="1" x14ac:dyDescent="0.25">
      <c r="A20" s="17"/>
      <c r="B20" s="17"/>
      <c r="C20" s="17"/>
      <c r="D20" s="17"/>
      <c r="E20" s="17"/>
    </row>
    <row r="21" spans="1:5" hidden="1" x14ac:dyDescent="0.25">
      <c r="A21" s="17"/>
      <c r="B21" s="17"/>
      <c r="C21" s="17"/>
      <c r="D21" s="17"/>
      <c r="E21" s="17"/>
    </row>
    <row r="22" spans="1:5" hidden="1" x14ac:dyDescent="0.25">
      <c r="A22" s="17"/>
      <c r="B22" s="17"/>
      <c r="C22" s="17"/>
      <c r="D22" s="17"/>
      <c r="E22" s="17"/>
    </row>
    <row r="23" spans="1:5" hidden="1" x14ac:dyDescent="0.25">
      <c r="A23" s="17"/>
      <c r="B23" s="17"/>
      <c r="C23" s="17"/>
      <c r="D23" s="17"/>
      <c r="E23" s="17"/>
    </row>
    <row r="24" spans="1:5" hidden="1" x14ac:dyDescent="0.25">
      <c r="A24" s="17"/>
      <c r="B24" s="17"/>
      <c r="C24" s="17"/>
      <c r="D24" s="17"/>
      <c r="E24" s="17"/>
    </row>
    <row r="25" spans="1:5" hidden="1" x14ac:dyDescent="0.25">
      <c r="A25" s="17"/>
      <c r="B25" s="17"/>
      <c r="C25" s="17"/>
      <c r="D25" s="17"/>
      <c r="E25" s="17"/>
    </row>
    <row r="26" spans="1:5" hidden="1" x14ac:dyDescent="0.25">
      <c r="A26" s="17"/>
      <c r="B26" s="17"/>
      <c r="C26" s="17"/>
      <c r="D26" s="17"/>
      <c r="E26" s="17"/>
    </row>
    <row r="27" spans="1:5" hidden="1" x14ac:dyDescent="0.25">
      <c r="A27" s="17"/>
      <c r="B27" s="17"/>
      <c r="C27" s="17"/>
      <c r="D27" s="17"/>
      <c r="E27" s="17"/>
    </row>
    <row r="28" spans="1:5" hidden="1" x14ac:dyDescent="0.25">
      <c r="A28" s="17"/>
      <c r="B28" s="17"/>
      <c r="C28" s="17"/>
      <c r="D28" s="17"/>
      <c r="E28" s="17"/>
    </row>
    <row r="29" spans="1:5" hidden="1" x14ac:dyDescent="0.25">
      <c r="A29" s="17"/>
      <c r="B29" s="17"/>
      <c r="C29" s="17"/>
      <c r="D29" s="17"/>
      <c r="E29" s="17"/>
    </row>
    <row r="30" spans="1:5" hidden="1" x14ac:dyDescent="0.25">
      <c r="A30" s="17"/>
      <c r="B30" s="17"/>
      <c r="C30" s="17"/>
      <c r="D30" s="17"/>
      <c r="E30" s="17"/>
    </row>
    <row r="31" spans="1:5" hidden="1" x14ac:dyDescent="0.25">
      <c r="A31" s="17"/>
      <c r="B31" s="17"/>
      <c r="C31" s="17"/>
      <c r="D31" s="17"/>
      <c r="E31" s="17"/>
    </row>
    <row r="32" spans="1:5" hidden="1" x14ac:dyDescent="0.25">
      <c r="A32" s="17"/>
      <c r="B32" s="17"/>
      <c r="C32" s="17"/>
      <c r="D32" s="17"/>
      <c r="E32" s="17"/>
    </row>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1">
              <controlPr defaultSize="0" print="0" autoFill="0" autoPict="0" macro="[5]!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'D:\2020\INAI\SIPOT\FORMATOS SIPOT 3ER. TRIM. 2020\CONCENTRADO 3ER. TRIM. 2020\[16-L3FXVI 3ER. TRIM. 2020.xlsm]Catálogo'!#REF!</xm:f>
          </x14:formula1>
          <xm:sqref>C4:C5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E869"/>
  <sheetViews>
    <sheetView topLeftCell="A839" workbookViewId="0">
      <selection activeCell="A870" sqref="A870"/>
    </sheetView>
  </sheetViews>
  <sheetFormatPr baseColWidth="10" defaultRowHeight="15" x14ac:dyDescent="0.25"/>
  <cols>
    <col min="1" max="1" width="55.85546875" customWidth="1"/>
    <col min="2" max="2" width="18.42578125" customWidth="1"/>
    <col min="5" max="5" width="38.85546875" customWidth="1"/>
  </cols>
  <sheetData>
    <row r="1" spans="1:5" x14ac:dyDescent="0.25">
      <c r="A1" t="s">
        <v>1723</v>
      </c>
      <c r="B1" t="s">
        <v>1724</v>
      </c>
      <c r="C1" t="s">
        <v>1726</v>
      </c>
      <c r="D1" t="s">
        <v>1726</v>
      </c>
    </row>
    <row r="2" spans="1:5" x14ac:dyDescent="0.25">
      <c r="A2" s="19" t="s">
        <v>117</v>
      </c>
      <c r="B2" s="20" t="s">
        <v>116</v>
      </c>
      <c r="C2" s="7" t="s">
        <v>1730</v>
      </c>
      <c r="D2" t="s">
        <v>1727</v>
      </c>
      <c r="E2" t="s">
        <v>1769</v>
      </c>
    </row>
    <row r="3" spans="1:5" x14ac:dyDescent="0.25">
      <c r="A3" s="19" t="s">
        <v>165</v>
      </c>
      <c r="B3" s="20" t="s">
        <v>164</v>
      </c>
      <c r="C3" s="7" t="s">
        <v>1731</v>
      </c>
      <c r="D3" t="s">
        <v>1728</v>
      </c>
      <c r="E3" t="s">
        <v>14</v>
      </c>
    </row>
    <row r="4" spans="1:5" x14ac:dyDescent="0.25">
      <c r="A4" s="19" t="s">
        <v>136</v>
      </c>
      <c r="B4" s="20" t="s">
        <v>135</v>
      </c>
      <c r="C4" s="7" t="s">
        <v>1732</v>
      </c>
      <c r="E4" t="s">
        <v>0</v>
      </c>
    </row>
    <row r="5" spans="1:5" x14ac:dyDescent="0.25">
      <c r="A5" s="19" t="s">
        <v>149</v>
      </c>
      <c r="B5" s="20" t="s">
        <v>148</v>
      </c>
      <c r="C5" s="7" t="s">
        <v>1733</v>
      </c>
      <c r="E5" t="s">
        <v>1773</v>
      </c>
    </row>
    <row r="6" spans="1:5" x14ac:dyDescent="0.25">
      <c r="A6" s="19" t="s">
        <v>47</v>
      </c>
      <c r="B6" s="20" t="s">
        <v>46</v>
      </c>
      <c r="C6" s="7" t="s">
        <v>1734</v>
      </c>
      <c r="E6" t="s">
        <v>24</v>
      </c>
    </row>
    <row r="7" spans="1:5" x14ac:dyDescent="0.25">
      <c r="A7" s="19" t="s">
        <v>1786</v>
      </c>
      <c r="B7" s="20" t="s">
        <v>60</v>
      </c>
      <c r="C7" s="7" t="s">
        <v>1735</v>
      </c>
      <c r="E7" t="s">
        <v>21</v>
      </c>
    </row>
    <row r="8" spans="1:5" x14ac:dyDescent="0.25">
      <c r="A8" s="19" t="s">
        <v>84</v>
      </c>
      <c r="B8" s="20" t="s">
        <v>83</v>
      </c>
      <c r="C8" s="7" t="s">
        <v>1736</v>
      </c>
      <c r="E8" t="s">
        <v>18</v>
      </c>
    </row>
    <row r="9" spans="1:5" x14ac:dyDescent="0.25">
      <c r="A9" s="19" t="s">
        <v>1787</v>
      </c>
      <c r="B9" s="20" t="s">
        <v>89</v>
      </c>
      <c r="C9" s="7" t="s">
        <v>1737</v>
      </c>
      <c r="E9" t="s">
        <v>1771</v>
      </c>
    </row>
    <row r="10" spans="1:5" x14ac:dyDescent="0.25">
      <c r="A10" s="19" t="s">
        <v>177</v>
      </c>
      <c r="B10" s="20" t="s">
        <v>176</v>
      </c>
      <c r="C10" s="7" t="s">
        <v>1738</v>
      </c>
      <c r="E10" t="s">
        <v>30</v>
      </c>
    </row>
    <row r="11" spans="1:5" x14ac:dyDescent="0.25">
      <c r="A11" s="19" t="s">
        <v>153</v>
      </c>
      <c r="B11" s="20" t="s">
        <v>152</v>
      </c>
      <c r="C11" s="7" t="s">
        <v>1739</v>
      </c>
      <c r="E11" t="s">
        <v>34</v>
      </c>
    </row>
    <row r="12" spans="1:5" x14ac:dyDescent="0.25">
      <c r="A12" s="19" t="s">
        <v>230</v>
      </c>
      <c r="B12" s="20" t="s">
        <v>229</v>
      </c>
      <c r="C12" s="7" t="s">
        <v>1740</v>
      </c>
      <c r="E12" t="s">
        <v>4</v>
      </c>
    </row>
    <row r="13" spans="1:5" x14ac:dyDescent="0.25">
      <c r="A13" s="19" t="s">
        <v>76</v>
      </c>
      <c r="B13" s="20" t="s">
        <v>75</v>
      </c>
      <c r="C13" s="7" t="s">
        <v>1741</v>
      </c>
      <c r="E13" t="s">
        <v>1772</v>
      </c>
    </row>
    <row r="14" spans="1:5" x14ac:dyDescent="0.25">
      <c r="A14" s="19" t="s">
        <v>155</v>
      </c>
      <c r="B14" s="20" t="s">
        <v>154</v>
      </c>
      <c r="C14" s="7" t="s">
        <v>1742</v>
      </c>
    </row>
    <row r="15" spans="1:5" x14ac:dyDescent="0.25">
      <c r="A15" s="19" t="s">
        <v>615</v>
      </c>
      <c r="B15" s="20" t="s">
        <v>614</v>
      </c>
      <c r="C15" s="7" t="s">
        <v>1743</v>
      </c>
    </row>
    <row r="16" spans="1:5" x14ac:dyDescent="0.25">
      <c r="A16" s="19" t="s">
        <v>111</v>
      </c>
      <c r="B16" s="20" t="s">
        <v>110</v>
      </c>
      <c r="C16" s="7" t="s">
        <v>1744</v>
      </c>
    </row>
    <row r="17" spans="1:3" x14ac:dyDescent="0.25">
      <c r="A17" s="19" t="s">
        <v>1788</v>
      </c>
      <c r="B17" s="20" t="s">
        <v>78</v>
      </c>
      <c r="C17" s="7" t="s">
        <v>1745</v>
      </c>
    </row>
    <row r="18" spans="1:3" x14ac:dyDescent="0.25">
      <c r="A18" s="19" t="s">
        <v>224</v>
      </c>
      <c r="B18" s="20" t="s">
        <v>223</v>
      </c>
      <c r="C18" s="7" t="s">
        <v>1746</v>
      </c>
    </row>
    <row r="19" spans="1:3" x14ac:dyDescent="0.25">
      <c r="A19" s="19" t="s">
        <v>151</v>
      </c>
      <c r="B19" s="20" t="s">
        <v>150</v>
      </c>
      <c r="C19" s="7" t="s">
        <v>1747</v>
      </c>
    </row>
    <row r="20" spans="1:3" x14ac:dyDescent="0.25">
      <c r="A20" s="19" t="s">
        <v>206</v>
      </c>
      <c r="B20" s="20" t="s">
        <v>205</v>
      </c>
      <c r="C20" s="7" t="s">
        <v>1748</v>
      </c>
    </row>
    <row r="21" spans="1:3" x14ac:dyDescent="0.25">
      <c r="A21" s="19" t="s">
        <v>421</v>
      </c>
      <c r="B21" s="20" t="s">
        <v>420</v>
      </c>
      <c r="C21" s="7" t="s">
        <v>1749</v>
      </c>
    </row>
    <row r="22" spans="1:3" x14ac:dyDescent="0.25">
      <c r="A22" s="19" t="s">
        <v>431</v>
      </c>
      <c r="B22" s="20" t="s">
        <v>430</v>
      </c>
      <c r="C22" s="7" t="s">
        <v>1750</v>
      </c>
    </row>
    <row r="23" spans="1:3" x14ac:dyDescent="0.25">
      <c r="A23" s="19" t="s">
        <v>419</v>
      </c>
      <c r="B23" s="20" t="s">
        <v>418</v>
      </c>
    </row>
    <row r="24" spans="1:3" x14ac:dyDescent="0.25">
      <c r="A24" s="19" t="s">
        <v>267</v>
      </c>
      <c r="B24" s="20" t="s">
        <v>266</v>
      </c>
    </row>
    <row r="25" spans="1:3" x14ac:dyDescent="0.25">
      <c r="A25" s="19" t="s">
        <v>617</v>
      </c>
      <c r="B25" s="20" t="s">
        <v>616</v>
      </c>
    </row>
    <row r="26" spans="1:3" x14ac:dyDescent="0.25">
      <c r="A26" s="19" t="s">
        <v>423</v>
      </c>
      <c r="B26" s="20" t="s">
        <v>422</v>
      </c>
    </row>
    <row r="27" spans="1:3" x14ac:dyDescent="0.25">
      <c r="A27" s="19" t="s">
        <v>863</v>
      </c>
      <c r="B27" s="20" t="s">
        <v>862</v>
      </c>
    </row>
    <row r="28" spans="1:3" x14ac:dyDescent="0.25">
      <c r="A28" s="19" t="s">
        <v>425</v>
      </c>
      <c r="B28" s="20" t="s">
        <v>424</v>
      </c>
    </row>
    <row r="29" spans="1:3" x14ac:dyDescent="0.25">
      <c r="A29" s="19" t="s">
        <v>1143</v>
      </c>
      <c r="B29" s="20" t="s">
        <v>1142</v>
      </c>
    </row>
    <row r="30" spans="1:3" x14ac:dyDescent="0.25">
      <c r="A30" s="19" t="s">
        <v>1145</v>
      </c>
      <c r="B30" s="20" t="s">
        <v>1144</v>
      </c>
    </row>
    <row r="31" spans="1:3" x14ac:dyDescent="0.25">
      <c r="A31" s="19" t="s">
        <v>1147</v>
      </c>
      <c r="B31" s="20" t="s">
        <v>1146</v>
      </c>
    </row>
    <row r="32" spans="1:3" x14ac:dyDescent="0.25">
      <c r="A32" s="19" t="s">
        <v>1149</v>
      </c>
      <c r="B32" s="20" t="s">
        <v>1148</v>
      </c>
    </row>
    <row r="33" spans="1:2" x14ac:dyDescent="0.25">
      <c r="A33" s="19" t="s">
        <v>1151</v>
      </c>
      <c r="B33" s="20" t="s">
        <v>1150</v>
      </c>
    </row>
    <row r="34" spans="1:2" x14ac:dyDescent="0.25">
      <c r="A34" s="19" t="s">
        <v>1153</v>
      </c>
      <c r="B34" s="20" t="s">
        <v>1152</v>
      </c>
    </row>
    <row r="35" spans="1:2" x14ac:dyDescent="0.25">
      <c r="A35" s="19" t="s">
        <v>1155</v>
      </c>
      <c r="B35" s="20" t="s">
        <v>1154</v>
      </c>
    </row>
    <row r="36" spans="1:2" x14ac:dyDescent="0.25">
      <c r="A36" s="19" t="s">
        <v>1789</v>
      </c>
      <c r="B36" s="20" t="s">
        <v>37</v>
      </c>
    </row>
    <row r="37" spans="1:2" x14ac:dyDescent="0.25">
      <c r="A37" s="19" t="s">
        <v>39</v>
      </c>
      <c r="B37" s="20" t="s">
        <v>38</v>
      </c>
    </row>
    <row r="38" spans="1:2" x14ac:dyDescent="0.25">
      <c r="A38" s="19" t="s">
        <v>41</v>
      </c>
      <c r="B38" s="20" t="s">
        <v>40</v>
      </c>
    </row>
    <row r="39" spans="1:2" x14ac:dyDescent="0.25">
      <c r="A39" s="19" t="s">
        <v>788</v>
      </c>
      <c r="B39" s="20" t="s">
        <v>787</v>
      </c>
    </row>
    <row r="40" spans="1:2" x14ac:dyDescent="0.25">
      <c r="A40" s="19" t="s">
        <v>43</v>
      </c>
      <c r="B40" s="20" t="s">
        <v>42</v>
      </c>
    </row>
    <row r="41" spans="1:2" x14ac:dyDescent="0.25">
      <c r="A41" s="19" t="s">
        <v>1294</v>
      </c>
      <c r="B41" s="20" t="s">
        <v>1293</v>
      </c>
    </row>
    <row r="42" spans="1:2" x14ac:dyDescent="0.25">
      <c r="A42" s="19" t="s">
        <v>1213</v>
      </c>
      <c r="B42" s="20" t="s">
        <v>1212</v>
      </c>
    </row>
    <row r="43" spans="1:2" x14ac:dyDescent="0.25">
      <c r="A43" s="19" t="s">
        <v>236</v>
      </c>
      <c r="B43" s="20" t="s">
        <v>235</v>
      </c>
    </row>
    <row r="44" spans="1:2" x14ac:dyDescent="0.25">
      <c r="A44" s="19" t="s">
        <v>598</v>
      </c>
      <c r="B44" s="20" t="s">
        <v>597</v>
      </c>
    </row>
    <row r="45" spans="1:2" x14ac:dyDescent="0.25">
      <c r="A45" s="19" t="s">
        <v>915</v>
      </c>
      <c r="B45" s="20" t="s">
        <v>914</v>
      </c>
    </row>
    <row r="46" spans="1:2" x14ac:dyDescent="0.25">
      <c r="A46" s="19" t="s">
        <v>594</v>
      </c>
      <c r="B46" s="20" t="s">
        <v>593</v>
      </c>
    </row>
    <row r="47" spans="1:2" x14ac:dyDescent="0.25">
      <c r="A47" s="19" t="s">
        <v>923</v>
      </c>
      <c r="B47" s="20" t="s">
        <v>922</v>
      </c>
    </row>
    <row r="48" spans="1:2" x14ac:dyDescent="0.25">
      <c r="A48" s="19" t="s">
        <v>917</v>
      </c>
      <c r="B48" s="20" t="s">
        <v>916</v>
      </c>
    </row>
    <row r="49" spans="1:2" x14ac:dyDescent="0.25">
      <c r="A49" s="19" t="s">
        <v>919</v>
      </c>
      <c r="B49" s="20" t="s">
        <v>918</v>
      </c>
    </row>
    <row r="50" spans="1:2" x14ac:dyDescent="0.25">
      <c r="A50" s="19" t="s">
        <v>921</v>
      </c>
      <c r="B50" s="20" t="s">
        <v>920</v>
      </c>
    </row>
    <row r="51" spans="1:2" x14ac:dyDescent="0.25">
      <c r="A51" s="19" t="s">
        <v>925</v>
      </c>
      <c r="B51" s="20" t="s">
        <v>924</v>
      </c>
    </row>
    <row r="52" spans="1:2" x14ac:dyDescent="0.25">
      <c r="A52" s="19" t="s">
        <v>596</v>
      </c>
      <c r="B52" s="20" t="s">
        <v>595</v>
      </c>
    </row>
    <row r="53" spans="1:2" x14ac:dyDescent="0.25">
      <c r="A53" s="19" t="s">
        <v>1407</v>
      </c>
      <c r="B53" s="20" t="s">
        <v>1406</v>
      </c>
    </row>
    <row r="54" spans="1:2" x14ac:dyDescent="0.25">
      <c r="A54" s="19" t="s">
        <v>1409</v>
      </c>
      <c r="B54" s="20" t="s">
        <v>1408</v>
      </c>
    </row>
    <row r="55" spans="1:2" x14ac:dyDescent="0.25">
      <c r="A55" s="19" t="s">
        <v>1411</v>
      </c>
      <c r="B55" s="20" t="s">
        <v>1410</v>
      </c>
    </row>
    <row r="56" spans="1:2" x14ac:dyDescent="0.25">
      <c r="A56" s="19" t="s">
        <v>1413</v>
      </c>
      <c r="B56" s="20" t="s">
        <v>1412</v>
      </c>
    </row>
    <row r="57" spans="1:2" x14ac:dyDescent="0.25">
      <c r="A57" s="19" t="s">
        <v>1415</v>
      </c>
      <c r="B57" s="20" t="s">
        <v>1414</v>
      </c>
    </row>
    <row r="58" spans="1:2" x14ac:dyDescent="0.25">
      <c r="A58" s="19" t="s">
        <v>1417</v>
      </c>
      <c r="B58" s="20" t="s">
        <v>1416</v>
      </c>
    </row>
    <row r="59" spans="1:2" x14ac:dyDescent="0.25">
      <c r="A59" s="19" t="s">
        <v>45</v>
      </c>
      <c r="B59" s="20" t="s">
        <v>44</v>
      </c>
    </row>
    <row r="60" spans="1:2" x14ac:dyDescent="0.25">
      <c r="A60" s="19" t="s">
        <v>121</v>
      </c>
      <c r="B60" s="20" t="s">
        <v>120</v>
      </c>
    </row>
    <row r="61" spans="1:2" x14ac:dyDescent="0.25">
      <c r="A61" s="19" t="s">
        <v>212</v>
      </c>
      <c r="B61" s="20" t="s">
        <v>211</v>
      </c>
    </row>
    <row r="62" spans="1:2" x14ac:dyDescent="0.25">
      <c r="A62" s="19" t="s">
        <v>125</v>
      </c>
      <c r="B62" s="20" t="s">
        <v>124</v>
      </c>
    </row>
    <row r="63" spans="1:2" x14ac:dyDescent="0.25">
      <c r="A63" s="19" t="s">
        <v>129</v>
      </c>
      <c r="B63" s="20" t="s">
        <v>128</v>
      </c>
    </row>
    <row r="64" spans="1:2" x14ac:dyDescent="0.25">
      <c r="A64" s="19" t="s">
        <v>131</v>
      </c>
      <c r="B64" s="20" t="s">
        <v>130</v>
      </c>
    </row>
    <row r="65" spans="1:2" x14ac:dyDescent="0.25">
      <c r="A65" s="19" t="s">
        <v>1790</v>
      </c>
      <c r="B65" s="20" t="s">
        <v>134</v>
      </c>
    </row>
    <row r="66" spans="1:2" x14ac:dyDescent="0.25">
      <c r="A66" s="19" t="s">
        <v>1276</v>
      </c>
      <c r="B66" s="20" t="s">
        <v>1275</v>
      </c>
    </row>
    <row r="67" spans="1:2" x14ac:dyDescent="0.25">
      <c r="A67" s="19" t="s">
        <v>1278</v>
      </c>
      <c r="B67" s="20" t="s">
        <v>1277</v>
      </c>
    </row>
    <row r="68" spans="1:2" x14ac:dyDescent="0.25">
      <c r="A68" s="19" t="s">
        <v>1280</v>
      </c>
      <c r="B68" s="20" t="s">
        <v>1279</v>
      </c>
    </row>
    <row r="69" spans="1:2" x14ac:dyDescent="0.25">
      <c r="A69" s="19" t="s">
        <v>1282</v>
      </c>
      <c r="B69" s="20" t="s">
        <v>1281</v>
      </c>
    </row>
    <row r="70" spans="1:2" x14ac:dyDescent="0.25">
      <c r="A70" s="19" t="s">
        <v>1284</v>
      </c>
      <c r="B70" s="20" t="s">
        <v>1283</v>
      </c>
    </row>
    <row r="71" spans="1:2" x14ac:dyDescent="0.25">
      <c r="A71" s="19" t="s">
        <v>1286</v>
      </c>
      <c r="B71" s="20" t="s">
        <v>1285</v>
      </c>
    </row>
    <row r="72" spans="1:2" x14ac:dyDescent="0.25">
      <c r="A72" s="19" t="s">
        <v>1288</v>
      </c>
      <c r="B72" s="20" t="s">
        <v>1287</v>
      </c>
    </row>
    <row r="73" spans="1:2" x14ac:dyDescent="0.25">
      <c r="A73" s="19" t="s">
        <v>119</v>
      </c>
      <c r="B73" s="20" t="s">
        <v>118</v>
      </c>
    </row>
    <row r="74" spans="1:2" x14ac:dyDescent="0.25">
      <c r="A74" s="19" t="s">
        <v>208</v>
      </c>
      <c r="B74" s="20" t="s">
        <v>207</v>
      </c>
    </row>
    <row r="75" spans="1:2" x14ac:dyDescent="0.25">
      <c r="A75" s="19" t="s">
        <v>246</v>
      </c>
      <c r="B75" s="20" t="s">
        <v>245</v>
      </c>
    </row>
    <row r="76" spans="1:2" x14ac:dyDescent="0.25">
      <c r="A76" s="19" t="s">
        <v>127</v>
      </c>
      <c r="B76" s="20" t="s">
        <v>126</v>
      </c>
    </row>
    <row r="77" spans="1:2" x14ac:dyDescent="0.25">
      <c r="A77" s="19" t="s">
        <v>210</v>
      </c>
      <c r="B77" s="20" t="s">
        <v>209</v>
      </c>
    </row>
    <row r="78" spans="1:2" x14ac:dyDescent="0.25">
      <c r="A78" s="19" t="s">
        <v>220</v>
      </c>
      <c r="B78" s="20" t="s">
        <v>219</v>
      </c>
    </row>
    <row r="79" spans="1:2" x14ac:dyDescent="0.25">
      <c r="A79" s="19" t="s">
        <v>133</v>
      </c>
      <c r="B79" s="20" t="s">
        <v>132</v>
      </c>
    </row>
    <row r="80" spans="1:2" x14ac:dyDescent="0.25">
      <c r="A80" s="19" t="s">
        <v>588</v>
      </c>
      <c r="B80" s="20" t="s">
        <v>587</v>
      </c>
    </row>
    <row r="81" spans="1:2" x14ac:dyDescent="0.25">
      <c r="A81" s="19" t="s">
        <v>123</v>
      </c>
      <c r="B81" s="20" t="s">
        <v>122</v>
      </c>
    </row>
    <row r="82" spans="1:2" x14ac:dyDescent="0.25">
      <c r="A82" s="19" t="s">
        <v>653</v>
      </c>
      <c r="B82" s="20" t="s">
        <v>652</v>
      </c>
    </row>
    <row r="83" spans="1:2" x14ac:dyDescent="0.25">
      <c r="A83" s="19" t="s">
        <v>244</v>
      </c>
      <c r="B83" s="20" t="s">
        <v>243</v>
      </c>
    </row>
    <row r="84" spans="1:2" x14ac:dyDescent="0.25">
      <c r="A84" s="19" t="s">
        <v>437</v>
      </c>
      <c r="B84" s="20" t="s">
        <v>436</v>
      </c>
    </row>
    <row r="85" spans="1:2" x14ac:dyDescent="0.25">
      <c r="A85" s="19" t="s">
        <v>242</v>
      </c>
      <c r="B85" s="20" t="s">
        <v>241</v>
      </c>
    </row>
    <row r="86" spans="1:2" x14ac:dyDescent="0.25">
      <c r="A86" s="19" t="s">
        <v>169</v>
      </c>
      <c r="B86" s="20" t="s">
        <v>168</v>
      </c>
    </row>
    <row r="87" spans="1:2" x14ac:dyDescent="0.25">
      <c r="A87" s="19" t="s">
        <v>171</v>
      </c>
      <c r="B87" s="20" t="s">
        <v>170</v>
      </c>
    </row>
    <row r="88" spans="1:2" x14ac:dyDescent="0.25">
      <c r="A88" s="19" t="s">
        <v>173</v>
      </c>
      <c r="B88" s="20" t="s">
        <v>172</v>
      </c>
    </row>
    <row r="89" spans="1:2" x14ac:dyDescent="0.25">
      <c r="A89" s="19" t="s">
        <v>175</v>
      </c>
      <c r="B89" s="20" t="s">
        <v>174</v>
      </c>
    </row>
    <row r="90" spans="1:2" x14ac:dyDescent="0.25">
      <c r="A90" s="19" t="s">
        <v>1376</v>
      </c>
      <c r="B90" s="20" t="s">
        <v>1375</v>
      </c>
    </row>
    <row r="91" spans="1:2" x14ac:dyDescent="0.25">
      <c r="A91" s="19" t="s">
        <v>1378</v>
      </c>
      <c r="B91" s="20" t="s">
        <v>1377</v>
      </c>
    </row>
    <row r="92" spans="1:2" x14ac:dyDescent="0.25">
      <c r="A92" s="19" t="s">
        <v>167</v>
      </c>
      <c r="B92" s="20" t="s">
        <v>166</v>
      </c>
    </row>
    <row r="93" spans="1:2" x14ac:dyDescent="0.25">
      <c r="A93" s="19" t="s">
        <v>747</v>
      </c>
      <c r="B93" s="20" t="s">
        <v>746</v>
      </c>
    </row>
    <row r="94" spans="1:2" x14ac:dyDescent="0.25">
      <c r="A94" s="19" t="s">
        <v>749</v>
      </c>
      <c r="B94" s="20" t="s">
        <v>748</v>
      </c>
    </row>
    <row r="95" spans="1:2" x14ac:dyDescent="0.25">
      <c r="A95" s="19" t="s">
        <v>1380</v>
      </c>
      <c r="B95" s="20" t="s">
        <v>1379</v>
      </c>
    </row>
    <row r="96" spans="1:2" x14ac:dyDescent="0.25">
      <c r="A96" s="19" t="s">
        <v>681</v>
      </c>
      <c r="B96" s="20" t="s">
        <v>680</v>
      </c>
    </row>
    <row r="97" spans="1:2" x14ac:dyDescent="0.25">
      <c r="A97" s="19" t="s">
        <v>677</v>
      </c>
      <c r="B97" s="20" t="s">
        <v>676</v>
      </c>
    </row>
    <row r="98" spans="1:2" x14ac:dyDescent="0.25">
      <c r="A98" s="19" t="s">
        <v>679</v>
      </c>
      <c r="B98" s="20" t="s">
        <v>678</v>
      </c>
    </row>
    <row r="99" spans="1:2" x14ac:dyDescent="0.25">
      <c r="A99" s="19" t="s">
        <v>683</v>
      </c>
      <c r="B99" s="20" t="s">
        <v>682</v>
      </c>
    </row>
    <row r="100" spans="1:2" x14ac:dyDescent="0.25">
      <c r="A100" s="19" t="s">
        <v>1290</v>
      </c>
      <c r="B100" s="20" t="s">
        <v>1289</v>
      </c>
    </row>
    <row r="101" spans="1:2" x14ac:dyDescent="0.25">
      <c r="A101" s="19" t="s">
        <v>1292</v>
      </c>
      <c r="B101" s="20" t="s">
        <v>1291</v>
      </c>
    </row>
    <row r="102" spans="1:2" x14ac:dyDescent="0.25">
      <c r="A102" s="19" t="s">
        <v>1296</v>
      </c>
      <c r="B102" s="20" t="s">
        <v>1295</v>
      </c>
    </row>
    <row r="103" spans="1:2" x14ac:dyDescent="0.25">
      <c r="A103" s="19" t="s">
        <v>1298</v>
      </c>
      <c r="B103" s="20" t="s">
        <v>1297</v>
      </c>
    </row>
    <row r="104" spans="1:2" x14ac:dyDescent="0.25">
      <c r="A104" s="19" t="s">
        <v>1300</v>
      </c>
      <c r="B104" s="20" t="s">
        <v>1299</v>
      </c>
    </row>
    <row r="105" spans="1:2" x14ac:dyDescent="0.25">
      <c r="A105" s="19" t="s">
        <v>1302</v>
      </c>
      <c r="B105" s="20" t="s">
        <v>1301</v>
      </c>
    </row>
    <row r="106" spans="1:2" x14ac:dyDescent="0.25">
      <c r="A106" s="19" t="s">
        <v>713</v>
      </c>
      <c r="B106" s="20" t="s">
        <v>712</v>
      </c>
    </row>
    <row r="107" spans="1:2" x14ac:dyDescent="0.25">
      <c r="A107" s="19" t="s">
        <v>1304</v>
      </c>
      <c r="B107" s="20" t="s">
        <v>1303</v>
      </c>
    </row>
    <row r="108" spans="1:2" x14ac:dyDescent="0.25">
      <c r="A108" s="19" t="s">
        <v>1306</v>
      </c>
      <c r="B108" s="20" t="s">
        <v>1305</v>
      </c>
    </row>
    <row r="109" spans="1:2" x14ac:dyDescent="0.25">
      <c r="A109" s="19" t="s">
        <v>1308</v>
      </c>
      <c r="B109" s="20" t="s">
        <v>1307</v>
      </c>
    </row>
    <row r="110" spans="1:2" x14ac:dyDescent="0.25">
      <c r="A110" s="19" t="s">
        <v>1310</v>
      </c>
      <c r="B110" s="20" t="s">
        <v>1309</v>
      </c>
    </row>
    <row r="111" spans="1:2" x14ac:dyDescent="0.25">
      <c r="A111" s="19" t="s">
        <v>1312</v>
      </c>
      <c r="B111" s="20" t="s">
        <v>1311</v>
      </c>
    </row>
    <row r="112" spans="1:2" x14ac:dyDescent="0.25">
      <c r="A112" s="19" t="s">
        <v>1314</v>
      </c>
      <c r="B112" s="20" t="s">
        <v>1313</v>
      </c>
    </row>
    <row r="113" spans="1:2" x14ac:dyDescent="0.25">
      <c r="A113" s="19" t="s">
        <v>1316</v>
      </c>
      <c r="B113" s="20" t="s">
        <v>1315</v>
      </c>
    </row>
    <row r="114" spans="1:2" x14ac:dyDescent="0.25">
      <c r="A114" s="19" t="s">
        <v>1318</v>
      </c>
      <c r="B114" s="20" t="s">
        <v>1317</v>
      </c>
    </row>
    <row r="115" spans="1:2" x14ac:dyDescent="0.25">
      <c r="A115" s="19" t="s">
        <v>1320</v>
      </c>
      <c r="B115" s="20" t="s">
        <v>1319</v>
      </c>
    </row>
    <row r="116" spans="1:2" x14ac:dyDescent="0.25">
      <c r="A116" s="19" t="s">
        <v>1322</v>
      </c>
      <c r="B116" s="20" t="s">
        <v>1321</v>
      </c>
    </row>
    <row r="117" spans="1:2" x14ac:dyDescent="0.25">
      <c r="A117" s="19" t="s">
        <v>1324</v>
      </c>
      <c r="B117" s="20" t="s">
        <v>1323</v>
      </c>
    </row>
    <row r="118" spans="1:2" x14ac:dyDescent="0.25">
      <c r="A118" s="19" t="s">
        <v>1326</v>
      </c>
      <c r="B118" s="20" t="s">
        <v>1325</v>
      </c>
    </row>
    <row r="119" spans="1:2" x14ac:dyDescent="0.25">
      <c r="A119" s="19" t="s">
        <v>1328</v>
      </c>
      <c r="B119" s="20" t="s">
        <v>1327</v>
      </c>
    </row>
    <row r="120" spans="1:2" x14ac:dyDescent="0.25">
      <c r="A120" s="19" t="s">
        <v>1330</v>
      </c>
      <c r="B120" s="20" t="s">
        <v>1329</v>
      </c>
    </row>
    <row r="121" spans="1:2" x14ac:dyDescent="0.25">
      <c r="A121" s="19" t="s">
        <v>1332</v>
      </c>
      <c r="B121" s="20" t="s">
        <v>1331</v>
      </c>
    </row>
    <row r="122" spans="1:2" x14ac:dyDescent="0.25">
      <c r="A122" s="19" t="s">
        <v>1334</v>
      </c>
      <c r="B122" s="20" t="s">
        <v>1333</v>
      </c>
    </row>
    <row r="123" spans="1:2" x14ac:dyDescent="0.25">
      <c r="A123" s="19" t="s">
        <v>1336</v>
      </c>
      <c r="B123" s="20" t="s">
        <v>1335</v>
      </c>
    </row>
    <row r="124" spans="1:2" x14ac:dyDescent="0.25">
      <c r="A124" s="19" t="s">
        <v>1338</v>
      </c>
      <c r="B124" s="20" t="s">
        <v>1337</v>
      </c>
    </row>
    <row r="125" spans="1:2" x14ac:dyDescent="0.25">
      <c r="A125" s="19" t="s">
        <v>1340</v>
      </c>
      <c r="B125" s="20" t="s">
        <v>1339</v>
      </c>
    </row>
    <row r="126" spans="1:2" x14ac:dyDescent="0.25">
      <c r="A126" s="19" t="s">
        <v>1342</v>
      </c>
      <c r="B126" s="20" t="s">
        <v>1341</v>
      </c>
    </row>
    <row r="127" spans="1:2" x14ac:dyDescent="0.25">
      <c r="A127" s="19" t="s">
        <v>1344</v>
      </c>
      <c r="B127" s="20" t="s">
        <v>1343</v>
      </c>
    </row>
    <row r="128" spans="1:2" x14ac:dyDescent="0.25">
      <c r="A128" s="19" t="s">
        <v>1346</v>
      </c>
      <c r="B128" s="20" t="s">
        <v>1345</v>
      </c>
    </row>
    <row r="129" spans="1:2" x14ac:dyDescent="0.25">
      <c r="A129" s="19" t="s">
        <v>745</v>
      </c>
      <c r="B129" s="20" t="s">
        <v>744</v>
      </c>
    </row>
    <row r="130" spans="1:2" x14ac:dyDescent="0.25">
      <c r="A130" s="19" t="s">
        <v>1348</v>
      </c>
      <c r="B130" s="20" t="s">
        <v>1347</v>
      </c>
    </row>
    <row r="131" spans="1:2" x14ac:dyDescent="0.25">
      <c r="A131" s="19" t="s">
        <v>1350</v>
      </c>
      <c r="B131" s="20" t="s">
        <v>1349</v>
      </c>
    </row>
    <row r="132" spans="1:2" x14ac:dyDescent="0.25">
      <c r="A132" s="19" t="s">
        <v>1352</v>
      </c>
      <c r="B132" s="20" t="s">
        <v>1351</v>
      </c>
    </row>
    <row r="133" spans="1:2" x14ac:dyDescent="0.25">
      <c r="A133" s="19" t="s">
        <v>1354</v>
      </c>
      <c r="B133" s="20" t="s">
        <v>1353</v>
      </c>
    </row>
    <row r="134" spans="1:2" x14ac:dyDescent="0.25">
      <c r="A134" s="19" t="s">
        <v>1356</v>
      </c>
      <c r="B134" s="20" t="s">
        <v>1355</v>
      </c>
    </row>
    <row r="135" spans="1:2" x14ac:dyDescent="0.25">
      <c r="A135" s="19" t="s">
        <v>715</v>
      </c>
      <c r="B135" s="20" t="s">
        <v>714</v>
      </c>
    </row>
    <row r="136" spans="1:2" x14ac:dyDescent="0.25">
      <c r="A136" s="19" t="s">
        <v>717</v>
      </c>
      <c r="B136" s="20" t="s">
        <v>716</v>
      </c>
    </row>
    <row r="137" spans="1:2" x14ac:dyDescent="0.25">
      <c r="A137" s="19" t="s">
        <v>719</v>
      </c>
      <c r="B137" s="20" t="s">
        <v>718</v>
      </c>
    </row>
    <row r="138" spans="1:2" x14ac:dyDescent="0.25">
      <c r="A138" s="19" t="s">
        <v>1358</v>
      </c>
      <c r="B138" s="20" t="s">
        <v>1357</v>
      </c>
    </row>
    <row r="139" spans="1:2" x14ac:dyDescent="0.25">
      <c r="A139" s="19" t="s">
        <v>721</v>
      </c>
      <c r="B139" s="20" t="s">
        <v>720</v>
      </c>
    </row>
    <row r="140" spans="1:2" x14ac:dyDescent="0.25">
      <c r="A140" s="19" t="s">
        <v>1360</v>
      </c>
      <c r="B140" s="20" t="s">
        <v>1359</v>
      </c>
    </row>
    <row r="141" spans="1:2" x14ac:dyDescent="0.25">
      <c r="A141" s="19" t="s">
        <v>1791</v>
      </c>
      <c r="B141" s="20" t="s">
        <v>137</v>
      </c>
    </row>
    <row r="142" spans="1:2" x14ac:dyDescent="0.25">
      <c r="A142" s="19" t="s">
        <v>553</v>
      </c>
      <c r="B142" s="20" t="s">
        <v>552</v>
      </c>
    </row>
    <row r="143" spans="1:2" x14ac:dyDescent="0.25">
      <c r="A143" s="19" t="s">
        <v>141</v>
      </c>
      <c r="B143" s="20" t="s">
        <v>140</v>
      </c>
    </row>
    <row r="144" spans="1:2" x14ac:dyDescent="0.25">
      <c r="A144" s="19" t="s">
        <v>147</v>
      </c>
      <c r="B144" s="20" t="s">
        <v>146</v>
      </c>
    </row>
    <row r="145" spans="1:2" x14ac:dyDescent="0.25">
      <c r="A145" s="19" t="s">
        <v>1384</v>
      </c>
      <c r="B145" s="20" t="s">
        <v>1383</v>
      </c>
    </row>
    <row r="146" spans="1:2" x14ac:dyDescent="0.25">
      <c r="A146" s="19" t="s">
        <v>427</v>
      </c>
      <c r="B146" s="20" t="s">
        <v>426</v>
      </c>
    </row>
    <row r="147" spans="1:2" x14ac:dyDescent="0.25">
      <c r="A147" s="19" t="s">
        <v>1386</v>
      </c>
      <c r="B147" s="20" t="s">
        <v>1385</v>
      </c>
    </row>
    <row r="148" spans="1:2" x14ac:dyDescent="0.25">
      <c r="A148" s="19" t="s">
        <v>256</v>
      </c>
      <c r="B148" s="20" t="s">
        <v>255</v>
      </c>
    </row>
    <row r="149" spans="1:2" x14ac:dyDescent="0.25">
      <c r="A149" s="19" t="s">
        <v>143</v>
      </c>
      <c r="B149" s="20" t="s">
        <v>142</v>
      </c>
    </row>
    <row r="150" spans="1:2" x14ac:dyDescent="0.25">
      <c r="A150" s="19" t="s">
        <v>905</v>
      </c>
      <c r="B150" s="20" t="s">
        <v>904</v>
      </c>
    </row>
    <row r="151" spans="1:2" x14ac:dyDescent="0.25">
      <c r="A151" s="19" t="s">
        <v>145</v>
      </c>
      <c r="B151" s="20" t="s">
        <v>144</v>
      </c>
    </row>
    <row r="152" spans="1:2" x14ac:dyDescent="0.25">
      <c r="A152" s="19" t="s">
        <v>911</v>
      </c>
      <c r="B152" s="20" t="s">
        <v>910</v>
      </c>
    </row>
    <row r="153" spans="1:2" x14ac:dyDescent="0.25">
      <c r="A153" s="19" t="s">
        <v>875</v>
      </c>
      <c r="B153" s="20" t="s">
        <v>874</v>
      </c>
    </row>
    <row r="154" spans="1:2" x14ac:dyDescent="0.25">
      <c r="A154" s="19" t="s">
        <v>877</v>
      </c>
      <c r="B154" s="20" t="s">
        <v>876</v>
      </c>
    </row>
    <row r="155" spans="1:2" x14ac:dyDescent="0.25">
      <c r="A155" s="19" t="s">
        <v>879</v>
      </c>
      <c r="B155" s="20" t="s">
        <v>878</v>
      </c>
    </row>
    <row r="156" spans="1:2" x14ac:dyDescent="0.25">
      <c r="A156" s="19" t="s">
        <v>556</v>
      </c>
      <c r="B156" s="20" t="s">
        <v>555</v>
      </c>
    </row>
    <row r="157" spans="1:2" x14ac:dyDescent="0.25">
      <c r="A157" s="19" t="s">
        <v>768</v>
      </c>
      <c r="B157" s="20" t="s">
        <v>767</v>
      </c>
    </row>
    <row r="158" spans="1:2" x14ac:dyDescent="0.25">
      <c r="A158" s="19" t="s">
        <v>776</v>
      </c>
      <c r="B158" s="20" t="s">
        <v>775</v>
      </c>
    </row>
    <row r="159" spans="1:2" x14ac:dyDescent="0.25">
      <c r="A159" s="19" t="s">
        <v>772</v>
      </c>
      <c r="B159" s="20" t="s">
        <v>771</v>
      </c>
    </row>
    <row r="160" spans="1:2" x14ac:dyDescent="0.25">
      <c r="A160" s="19" t="s">
        <v>766</v>
      </c>
      <c r="B160" s="20" t="s">
        <v>765</v>
      </c>
    </row>
    <row r="161" spans="1:2" x14ac:dyDescent="0.25">
      <c r="A161" s="19" t="s">
        <v>774</v>
      </c>
      <c r="B161" s="20" t="s">
        <v>773</v>
      </c>
    </row>
    <row r="162" spans="1:2" x14ac:dyDescent="0.25">
      <c r="A162" s="19" t="s">
        <v>770</v>
      </c>
      <c r="B162" s="20" t="s">
        <v>769</v>
      </c>
    </row>
    <row r="163" spans="1:2" x14ac:dyDescent="0.25">
      <c r="A163" s="19" t="s">
        <v>764</v>
      </c>
      <c r="B163" s="20" t="s">
        <v>763</v>
      </c>
    </row>
    <row r="164" spans="1:2" x14ac:dyDescent="0.25">
      <c r="A164" s="19" t="s">
        <v>778</v>
      </c>
      <c r="B164" s="20" t="s">
        <v>777</v>
      </c>
    </row>
    <row r="165" spans="1:2" x14ac:dyDescent="0.25">
      <c r="A165" s="19" t="s">
        <v>558</v>
      </c>
      <c r="B165" s="20" t="s">
        <v>557</v>
      </c>
    </row>
    <row r="166" spans="1:2" x14ac:dyDescent="0.25">
      <c r="A166" s="19" t="s">
        <v>784</v>
      </c>
      <c r="B166" s="20" t="s">
        <v>783</v>
      </c>
    </row>
    <row r="167" spans="1:2" x14ac:dyDescent="0.25">
      <c r="A167" s="19" t="s">
        <v>780</v>
      </c>
      <c r="B167" s="20" t="s">
        <v>779</v>
      </c>
    </row>
    <row r="168" spans="1:2" x14ac:dyDescent="0.25">
      <c r="A168" s="19" t="s">
        <v>782</v>
      </c>
      <c r="B168" s="20" t="s">
        <v>781</v>
      </c>
    </row>
    <row r="169" spans="1:2" x14ac:dyDescent="0.25">
      <c r="A169" s="19" t="s">
        <v>786</v>
      </c>
      <c r="B169" s="20" t="s">
        <v>785</v>
      </c>
    </row>
    <row r="170" spans="1:2" x14ac:dyDescent="0.25">
      <c r="A170" s="19" t="s">
        <v>560</v>
      </c>
      <c r="B170" s="20" t="s">
        <v>559</v>
      </c>
    </row>
    <row r="171" spans="1:2" x14ac:dyDescent="0.25">
      <c r="A171" s="19" t="s">
        <v>790</v>
      </c>
      <c r="B171" s="20" t="s">
        <v>789</v>
      </c>
    </row>
    <row r="172" spans="1:2" x14ac:dyDescent="0.25">
      <c r="A172" s="19" t="s">
        <v>727</v>
      </c>
      <c r="B172" s="20" t="s">
        <v>726</v>
      </c>
    </row>
    <row r="173" spans="1:2" x14ac:dyDescent="0.25">
      <c r="A173" s="19" t="s">
        <v>250</v>
      </c>
      <c r="B173" s="20" t="s">
        <v>249</v>
      </c>
    </row>
    <row r="174" spans="1:2" x14ac:dyDescent="0.25">
      <c r="A174" s="19" t="s">
        <v>252</v>
      </c>
      <c r="B174" s="20" t="s">
        <v>251</v>
      </c>
    </row>
    <row r="175" spans="1:2" x14ac:dyDescent="0.25">
      <c r="A175" s="19" t="s">
        <v>254</v>
      </c>
      <c r="B175" s="20" t="s">
        <v>253</v>
      </c>
    </row>
    <row r="176" spans="1:2" x14ac:dyDescent="0.25">
      <c r="A176" s="19" t="s">
        <v>1083</v>
      </c>
      <c r="B176" s="20" t="s">
        <v>1082</v>
      </c>
    </row>
    <row r="177" spans="1:2" x14ac:dyDescent="0.25">
      <c r="A177" s="19" t="s">
        <v>655</v>
      </c>
      <c r="B177" s="20" t="s">
        <v>654</v>
      </c>
    </row>
    <row r="178" spans="1:2" x14ac:dyDescent="0.25">
      <c r="A178" s="19" t="s">
        <v>1087</v>
      </c>
      <c r="B178" s="20" t="s">
        <v>1086</v>
      </c>
    </row>
    <row r="179" spans="1:2" x14ac:dyDescent="0.25">
      <c r="A179" s="19" t="s">
        <v>1089</v>
      </c>
      <c r="B179" s="20" t="s">
        <v>1088</v>
      </c>
    </row>
    <row r="180" spans="1:2" x14ac:dyDescent="0.25">
      <c r="A180" s="19" t="s">
        <v>1091</v>
      </c>
      <c r="B180" s="20" t="s">
        <v>1090</v>
      </c>
    </row>
    <row r="181" spans="1:2" x14ac:dyDescent="0.25">
      <c r="A181" s="19" t="s">
        <v>1093</v>
      </c>
      <c r="B181" s="20" t="s">
        <v>1092</v>
      </c>
    </row>
    <row r="182" spans="1:2" x14ac:dyDescent="0.25">
      <c r="A182" s="19" t="s">
        <v>1095</v>
      </c>
      <c r="B182" s="20" t="s">
        <v>1094</v>
      </c>
    </row>
    <row r="183" spans="1:2" x14ac:dyDescent="0.25">
      <c r="A183" s="19" t="s">
        <v>1097</v>
      </c>
      <c r="B183" s="20" t="s">
        <v>1096</v>
      </c>
    </row>
    <row r="184" spans="1:2" x14ac:dyDescent="0.25">
      <c r="A184" s="19" t="s">
        <v>659</v>
      </c>
      <c r="B184" s="20" t="s">
        <v>658</v>
      </c>
    </row>
    <row r="185" spans="1:2" x14ac:dyDescent="0.25">
      <c r="A185" s="19" t="s">
        <v>661</v>
      </c>
      <c r="B185" s="20" t="s">
        <v>660</v>
      </c>
    </row>
    <row r="186" spans="1:2" x14ac:dyDescent="0.25">
      <c r="A186" s="19" t="s">
        <v>665</v>
      </c>
      <c r="B186" s="20" t="s">
        <v>664</v>
      </c>
    </row>
    <row r="187" spans="1:2" x14ac:dyDescent="0.25">
      <c r="A187" s="19" t="s">
        <v>667</v>
      </c>
      <c r="B187" s="20" t="s">
        <v>666</v>
      </c>
    </row>
    <row r="188" spans="1:2" x14ac:dyDescent="0.25">
      <c r="A188" s="19" t="s">
        <v>1105</v>
      </c>
      <c r="B188" s="20" t="s">
        <v>1104</v>
      </c>
    </row>
    <row r="189" spans="1:2" x14ac:dyDescent="0.25">
      <c r="A189" s="19" t="s">
        <v>663</v>
      </c>
      <c r="B189" s="20" t="s">
        <v>662</v>
      </c>
    </row>
    <row r="190" spans="1:2" x14ac:dyDescent="0.25">
      <c r="A190" s="19" t="s">
        <v>429</v>
      </c>
      <c r="B190" s="20" t="s">
        <v>428</v>
      </c>
    </row>
    <row r="191" spans="1:2" x14ac:dyDescent="0.25">
      <c r="A191" s="19" t="s">
        <v>610</v>
      </c>
      <c r="B191" s="20" t="s">
        <v>609</v>
      </c>
    </row>
    <row r="192" spans="1:2" x14ac:dyDescent="0.25">
      <c r="A192" s="19" t="s">
        <v>258</v>
      </c>
      <c r="B192" s="20" t="s">
        <v>257</v>
      </c>
    </row>
    <row r="193" spans="1:2" x14ac:dyDescent="0.25">
      <c r="A193" s="19" t="s">
        <v>260</v>
      </c>
      <c r="B193" s="20" t="s">
        <v>259</v>
      </c>
    </row>
    <row r="194" spans="1:2" x14ac:dyDescent="0.25">
      <c r="A194" s="19" t="s">
        <v>562</v>
      </c>
      <c r="B194" s="20" t="s">
        <v>561</v>
      </c>
    </row>
    <row r="195" spans="1:2" x14ac:dyDescent="0.25">
      <c r="A195" s="19" t="s">
        <v>1189</v>
      </c>
      <c r="B195" s="20" t="s">
        <v>1188</v>
      </c>
    </row>
    <row r="196" spans="1:2" x14ac:dyDescent="0.25">
      <c r="A196" s="19" t="s">
        <v>1191</v>
      </c>
      <c r="B196" s="20" t="s">
        <v>1190</v>
      </c>
    </row>
    <row r="197" spans="1:2" x14ac:dyDescent="0.25">
      <c r="A197" s="19" t="s">
        <v>1193</v>
      </c>
      <c r="B197" s="20" t="s">
        <v>1192</v>
      </c>
    </row>
    <row r="198" spans="1:2" x14ac:dyDescent="0.25">
      <c r="A198" s="19" t="s">
        <v>1195</v>
      </c>
      <c r="B198" s="20" t="s">
        <v>1194</v>
      </c>
    </row>
    <row r="199" spans="1:2" x14ac:dyDescent="0.25">
      <c r="A199" s="19" t="s">
        <v>1197</v>
      </c>
      <c r="B199" s="20" t="s">
        <v>1196</v>
      </c>
    </row>
    <row r="200" spans="1:2" x14ac:dyDescent="0.25">
      <c r="A200" s="19" t="s">
        <v>1199</v>
      </c>
      <c r="B200" s="20" t="s">
        <v>1198</v>
      </c>
    </row>
    <row r="201" spans="1:2" x14ac:dyDescent="0.25">
      <c r="A201" s="19" t="s">
        <v>1201</v>
      </c>
      <c r="B201" s="20" t="s">
        <v>1200</v>
      </c>
    </row>
    <row r="202" spans="1:2" x14ac:dyDescent="0.25">
      <c r="A202" s="19" t="s">
        <v>1203</v>
      </c>
      <c r="B202" s="20" t="s">
        <v>1202</v>
      </c>
    </row>
    <row r="203" spans="1:2" x14ac:dyDescent="0.25">
      <c r="A203" s="19" t="s">
        <v>1205</v>
      </c>
      <c r="B203" s="20" t="s">
        <v>1204</v>
      </c>
    </row>
    <row r="204" spans="1:2" x14ac:dyDescent="0.25">
      <c r="A204" s="19" t="s">
        <v>1207</v>
      </c>
      <c r="B204" s="20" t="s">
        <v>1206</v>
      </c>
    </row>
    <row r="205" spans="1:2" x14ac:dyDescent="0.25">
      <c r="A205" s="19" t="s">
        <v>1209</v>
      </c>
      <c r="B205" s="20" t="s">
        <v>1208</v>
      </c>
    </row>
    <row r="206" spans="1:2" x14ac:dyDescent="0.25">
      <c r="A206" s="19" t="s">
        <v>1211</v>
      </c>
      <c r="B206" s="20" t="s">
        <v>1210</v>
      </c>
    </row>
    <row r="207" spans="1:2" x14ac:dyDescent="0.25">
      <c r="A207" s="19" t="s">
        <v>1792</v>
      </c>
      <c r="B207" s="20" t="s">
        <v>554</v>
      </c>
    </row>
    <row r="208" spans="1:2" x14ac:dyDescent="0.25">
      <c r="A208" s="19" t="s">
        <v>758</v>
      </c>
      <c r="B208" s="20" t="s">
        <v>757</v>
      </c>
    </row>
    <row r="209" spans="1:2" x14ac:dyDescent="0.25">
      <c r="A209" s="19" t="s">
        <v>755</v>
      </c>
      <c r="B209" s="20" t="s">
        <v>754</v>
      </c>
    </row>
    <row r="210" spans="1:2" x14ac:dyDescent="0.25">
      <c r="A210" s="19" t="s">
        <v>1793</v>
      </c>
      <c r="B210" s="20" t="s">
        <v>756</v>
      </c>
    </row>
    <row r="211" spans="1:2" x14ac:dyDescent="0.25">
      <c r="A211" s="19" t="s">
        <v>762</v>
      </c>
      <c r="B211" s="20" t="s">
        <v>761</v>
      </c>
    </row>
    <row r="212" spans="1:2" x14ac:dyDescent="0.25">
      <c r="A212" s="19" t="s">
        <v>760</v>
      </c>
      <c r="B212" s="20" t="s">
        <v>759</v>
      </c>
    </row>
    <row r="213" spans="1:2" x14ac:dyDescent="0.25">
      <c r="A213" s="19" t="s">
        <v>262</v>
      </c>
      <c r="B213" s="20" t="s">
        <v>261</v>
      </c>
    </row>
    <row r="214" spans="1:2" x14ac:dyDescent="0.25">
      <c r="A214" s="19" t="s">
        <v>1794</v>
      </c>
      <c r="B214" s="20" t="s">
        <v>263</v>
      </c>
    </row>
    <row r="215" spans="1:2" x14ac:dyDescent="0.25">
      <c r="A215" s="19" t="s">
        <v>568</v>
      </c>
      <c r="B215" s="20" t="s">
        <v>567</v>
      </c>
    </row>
    <row r="216" spans="1:2" x14ac:dyDescent="0.25">
      <c r="A216" s="19" t="s">
        <v>570</v>
      </c>
      <c r="B216" s="20" t="s">
        <v>569</v>
      </c>
    </row>
    <row r="217" spans="1:2" x14ac:dyDescent="0.25">
      <c r="A217" s="19" t="s">
        <v>1073</v>
      </c>
      <c r="B217" s="20" t="s">
        <v>1072</v>
      </c>
    </row>
    <row r="218" spans="1:2" x14ac:dyDescent="0.25">
      <c r="A218" s="19" t="s">
        <v>564</v>
      </c>
      <c r="B218" s="20" t="s">
        <v>563</v>
      </c>
    </row>
    <row r="219" spans="1:2" x14ac:dyDescent="0.25">
      <c r="A219" s="19" t="s">
        <v>1389</v>
      </c>
      <c r="B219" s="20" t="s">
        <v>1388</v>
      </c>
    </row>
    <row r="220" spans="1:2" x14ac:dyDescent="0.25">
      <c r="A220" s="19" t="s">
        <v>1391</v>
      </c>
      <c r="B220" s="20" t="s">
        <v>1390</v>
      </c>
    </row>
    <row r="221" spans="1:2" x14ac:dyDescent="0.25">
      <c r="A221" s="19" t="s">
        <v>1393</v>
      </c>
      <c r="B221" s="20" t="s">
        <v>1392</v>
      </c>
    </row>
    <row r="222" spans="1:2" x14ac:dyDescent="0.25">
      <c r="A222" s="19" t="s">
        <v>1395</v>
      </c>
      <c r="B222" s="20" t="s">
        <v>1394</v>
      </c>
    </row>
    <row r="223" spans="1:2" x14ac:dyDescent="0.25">
      <c r="A223" s="19" t="s">
        <v>1405</v>
      </c>
      <c r="B223" s="20" t="s">
        <v>1404</v>
      </c>
    </row>
    <row r="224" spans="1:2" x14ac:dyDescent="0.25">
      <c r="A224" s="19" t="s">
        <v>1397</v>
      </c>
      <c r="B224" s="20" t="s">
        <v>1396</v>
      </c>
    </row>
    <row r="225" spans="1:2" x14ac:dyDescent="0.25">
      <c r="A225" s="19" t="s">
        <v>1399</v>
      </c>
      <c r="B225" s="20" t="s">
        <v>1398</v>
      </c>
    </row>
    <row r="226" spans="1:2" x14ac:dyDescent="0.25">
      <c r="A226" s="19" t="s">
        <v>1401</v>
      </c>
      <c r="B226" s="20" t="s">
        <v>1400</v>
      </c>
    </row>
    <row r="227" spans="1:2" x14ac:dyDescent="0.25">
      <c r="A227" s="19" t="s">
        <v>1403</v>
      </c>
      <c r="B227" s="20" t="s">
        <v>1402</v>
      </c>
    </row>
    <row r="228" spans="1:2" x14ac:dyDescent="0.25">
      <c r="A228" s="19" t="s">
        <v>566</v>
      </c>
      <c r="B228" s="20" t="s">
        <v>565</v>
      </c>
    </row>
    <row r="229" spans="1:2" x14ac:dyDescent="0.25">
      <c r="A229" s="19" t="s">
        <v>723</v>
      </c>
      <c r="B229" s="20" t="s">
        <v>722</v>
      </c>
    </row>
    <row r="230" spans="1:2" x14ac:dyDescent="0.25">
      <c r="A230" s="19" t="s">
        <v>725</v>
      </c>
      <c r="B230" s="20" t="s">
        <v>724</v>
      </c>
    </row>
    <row r="231" spans="1:2" x14ac:dyDescent="0.25">
      <c r="A231" s="19" t="s">
        <v>1362</v>
      </c>
      <c r="B231" s="20" t="s">
        <v>1361</v>
      </c>
    </row>
    <row r="232" spans="1:2" x14ac:dyDescent="0.25">
      <c r="A232" s="19" t="s">
        <v>1364</v>
      </c>
      <c r="B232" s="20" t="s">
        <v>1363</v>
      </c>
    </row>
    <row r="233" spans="1:2" x14ac:dyDescent="0.25">
      <c r="A233" s="19" t="s">
        <v>248</v>
      </c>
      <c r="B233" s="20" t="s">
        <v>247</v>
      </c>
    </row>
    <row r="234" spans="1:2" x14ac:dyDescent="0.25">
      <c r="A234" s="19" t="s">
        <v>1119</v>
      </c>
      <c r="B234" s="20" t="s">
        <v>1118</v>
      </c>
    </row>
    <row r="235" spans="1:2" x14ac:dyDescent="0.25">
      <c r="A235" s="19" t="s">
        <v>1121</v>
      </c>
      <c r="B235" s="20" t="s">
        <v>1120</v>
      </c>
    </row>
    <row r="236" spans="1:2" x14ac:dyDescent="0.25">
      <c r="A236" s="19" t="s">
        <v>301</v>
      </c>
      <c r="B236" s="20" t="s">
        <v>300</v>
      </c>
    </row>
    <row r="237" spans="1:2" x14ac:dyDescent="0.25">
      <c r="A237" s="19" t="s">
        <v>657</v>
      </c>
      <c r="B237" s="20" t="s">
        <v>656</v>
      </c>
    </row>
    <row r="238" spans="1:2" x14ac:dyDescent="0.25">
      <c r="A238" s="19" t="s">
        <v>49</v>
      </c>
      <c r="B238" s="20" t="s">
        <v>48</v>
      </c>
    </row>
    <row r="239" spans="1:2" x14ac:dyDescent="0.25">
      <c r="A239" s="19" t="s">
        <v>297</v>
      </c>
      <c r="B239" s="20" t="s">
        <v>296</v>
      </c>
    </row>
    <row r="240" spans="1:2" x14ac:dyDescent="0.25">
      <c r="A240" s="19" t="s">
        <v>861</v>
      </c>
      <c r="B240" s="20" t="s">
        <v>860</v>
      </c>
    </row>
    <row r="241" spans="1:2" x14ac:dyDescent="0.25">
      <c r="A241" s="19" t="s">
        <v>540</v>
      </c>
      <c r="B241" s="20" t="s">
        <v>539</v>
      </c>
    </row>
    <row r="242" spans="1:2" x14ac:dyDescent="0.25">
      <c r="A242" s="19" t="s">
        <v>303</v>
      </c>
      <c r="B242" s="20" t="s">
        <v>302</v>
      </c>
    </row>
    <row r="243" spans="1:2" x14ac:dyDescent="0.25">
      <c r="A243" s="19" t="s">
        <v>1171</v>
      </c>
      <c r="B243" s="20" t="s">
        <v>1170</v>
      </c>
    </row>
    <row r="244" spans="1:2" x14ac:dyDescent="0.25">
      <c r="A244" s="19" t="s">
        <v>53</v>
      </c>
      <c r="B244" s="20" t="s">
        <v>52</v>
      </c>
    </row>
    <row r="245" spans="1:2" x14ac:dyDescent="0.25">
      <c r="A245" s="19" t="s">
        <v>305</v>
      </c>
      <c r="B245" s="20" t="s">
        <v>304</v>
      </c>
    </row>
    <row r="246" spans="1:2" x14ac:dyDescent="0.25">
      <c r="A246" s="19" t="s">
        <v>55</v>
      </c>
      <c r="B246" s="20" t="s">
        <v>54</v>
      </c>
    </row>
    <row r="247" spans="1:2" x14ac:dyDescent="0.25">
      <c r="A247" s="19" t="s">
        <v>1173</v>
      </c>
      <c r="B247" s="20" t="s">
        <v>1172</v>
      </c>
    </row>
    <row r="248" spans="1:2" x14ac:dyDescent="0.25">
      <c r="A248" s="19" t="s">
        <v>59</v>
      </c>
      <c r="B248" s="20" t="s">
        <v>58</v>
      </c>
    </row>
    <row r="249" spans="1:2" x14ac:dyDescent="0.25">
      <c r="A249" s="19" t="s">
        <v>647</v>
      </c>
      <c r="B249" s="20" t="s">
        <v>646</v>
      </c>
    </row>
    <row r="250" spans="1:2" x14ac:dyDescent="0.25">
      <c r="A250" s="19" t="s">
        <v>307</v>
      </c>
      <c r="B250" s="20" t="s">
        <v>306</v>
      </c>
    </row>
    <row r="251" spans="1:2" x14ac:dyDescent="0.25">
      <c r="A251" s="19" t="s">
        <v>51</v>
      </c>
      <c r="B251" s="20" t="s">
        <v>50</v>
      </c>
    </row>
    <row r="252" spans="1:2" x14ac:dyDescent="0.25">
      <c r="A252" s="19" t="s">
        <v>57</v>
      </c>
      <c r="B252" s="20" t="s">
        <v>56</v>
      </c>
    </row>
    <row r="253" spans="1:2" x14ac:dyDescent="0.25">
      <c r="A253" s="19" t="s">
        <v>1795</v>
      </c>
      <c r="B253" s="20" t="s">
        <v>63</v>
      </c>
    </row>
    <row r="254" spans="1:2" x14ac:dyDescent="0.25">
      <c r="A254" s="19" t="s">
        <v>691</v>
      </c>
      <c r="B254" s="20" t="s">
        <v>690</v>
      </c>
    </row>
    <row r="255" spans="1:2" x14ac:dyDescent="0.25">
      <c r="A255" s="19" t="s">
        <v>693</v>
      </c>
      <c r="B255" s="20" t="s">
        <v>692</v>
      </c>
    </row>
    <row r="256" spans="1:2" x14ac:dyDescent="0.25">
      <c r="A256" s="19" t="s">
        <v>1229</v>
      </c>
      <c r="B256" s="20" t="s">
        <v>1228</v>
      </c>
    </row>
    <row r="257" spans="1:2" x14ac:dyDescent="0.25">
      <c r="A257" s="19" t="s">
        <v>1231</v>
      </c>
      <c r="B257" s="20" t="s">
        <v>1230</v>
      </c>
    </row>
    <row r="258" spans="1:2" x14ac:dyDescent="0.25">
      <c r="A258" s="19" t="s">
        <v>695</v>
      </c>
      <c r="B258" s="20" t="s">
        <v>694</v>
      </c>
    </row>
    <row r="259" spans="1:2" x14ac:dyDescent="0.25">
      <c r="A259" s="19" t="s">
        <v>62</v>
      </c>
      <c r="B259" s="20" t="s">
        <v>61</v>
      </c>
    </row>
    <row r="260" spans="1:2" x14ac:dyDescent="0.25">
      <c r="A260" s="19" t="s">
        <v>315</v>
      </c>
      <c r="B260" s="20" t="s">
        <v>314</v>
      </c>
    </row>
    <row r="261" spans="1:2" x14ac:dyDescent="0.25">
      <c r="A261" s="19" t="s">
        <v>1796</v>
      </c>
      <c r="B261" s="20" t="s">
        <v>1816</v>
      </c>
    </row>
    <row r="262" spans="1:2" x14ac:dyDescent="0.25">
      <c r="A262" s="19" t="s">
        <v>309</v>
      </c>
      <c r="B262" s="20" t="s">
        <v>308</v>
      </c>
    </row>
    <row r="263" spans="1:2" x14ac:dyDescent="0.25">
      <c r="A263" s="19" t="s">
        <v>743</v>
      </c>
      <c r="B263" s="20" t="s">
        <v>742</v>
      </c>
    </row>
    <row r="264" spans="1:2" x14ac:dyDescent="0.25">
      <c r="A264" s="19" t="s">
        <v>311</v>
      </c>
      <c r="B264" s="20" t="s">
        <v>310</v>
      </c>
    </row>
    <row r="265" spans="1:2" x14ac:dyDescent="0.25">
      <c r="A265" s="19" t="s">
        <v>65</v>
      </c>
      <c r="B265" s="20" t="s">
        <v>64</v>
      </c>
    </row>
    <row r="266" spans="1:2" x14ac:dyDescent="0.25">
      <c r="A266" s="19" t="s">
        <v>313</v>
      </c>
      <c r="B266" s="20" t="s">
        <v>312</v>
      </c>
    </row>
    <row r="267" spans="1:2" x14ac:dyDescent="0.25">
      <c r="A267" s="19" t="s">
        <v>606</v>
      </c>
      <c r="B267" s="20" t="s">
        <v>605</v>
      </c>
    </row>
    <row r="268" spans="1:2" x14ac:dyDescent="0.25">
      <c r="A268" s="19" t="s">
        <v>810</v>
      </c>
      <c r="B268" s="20" t="s">
        <v>809</v>
      </c>
    </row>
    <row r="269" spans="1:2" x14ac:dyDescent="0.25">
      <c r="A269" s="19" t="s">
        <v>792</v>
      </c>
      <c r="B269" s="20" t="s">
        <v>791</v>
      </c>
    </row>
    <row r="270" spans="1:2" x14ac:dyDescent="0.25">
      <c r="A270" s="19" t="s">
        <v>794</v>
      </c>
      <c r="B270" s="20" t="s">
        <v>793</v>
      </c>
    </row>
    <row r="271" spans="1:2" x14ac:dyDescent="0.25">
      <c r="A271" s="19" t="s">
        <v>802</v>
      </c>
      <c r="B271" s="20" t="s">
        <v>801</v>
      </c>
    </row>
    <row r="272" spans="1:2" x14ac:dyDescent="0.25">
      <c r="A272" s="19" t="s">
        <v>800</v>
      </c>
      <c r="B272" s="20" t="s">
        <v>799</v>
      </c>
    </row>
    <row r="273" spans="1:2" x14ac:dyDescent="0.25">
      <c r="A273" s="19" t="s">
        <v>804</v>
      </c>
      <c r="B273" s="20" t="s">
        <v>803</v>
      </c>
    </row>
    <row r="274" spans="1:2" x14ac:dyDescent="0.25">
      <c r="A274" s="19" t="s">
        <v>808</v>
      </c>
      <c r="B274" s="20" t="s">
        <v>807</v>
      </c>
    </row>
    <row r="275" spans="1:2" x14ac:dyDescent="0.25">
      <c r="A275" s="19" t="s">
        <v>806</v>
      </c>
      <c r="B275" s="20" t="s">
        <v>805</v>
      </c>
    </row>
    <row r="276" spans="1:2" x14ac:dyDescent="0.25">
      <c r="A276" s="19" t="s">
        <v>812</v>
      </c>
      <c r="B276" s="20" t="s">
        <v>811</v>
      </c>
    </row>
    <row r="277" spans="1:2" x14ac:dyDescent="0.25">
      <c r="A277" s="19" t="s">
        <v>796</v>
      </c>
      <c r="B277" s="20" t="s">
        <v>795</v>
      </c>
    </row>
    <row r="278" spans="1:2" x14ac:dyDescent="0.25">
      <c r="A278" s="19" t="s">
        <v>798</v>
      </c>
      <c r="B278" s="20" t="s">
        <v>797</v>
      </c>
    </row>
    <row r="279" spans="1:2" x14ac:dyDescent="0.25">
      <c r="A279" s="19" t="s">
        <v>447</v>
      </c>
      <c r="B279" s="20" t="s">
        <v>446</v>
      </c>
    </row>
    <row r="280" spans="1:2" x14ac:dyDescent="0.25">
      <c r="A280" s="19" t="s">
        <v>455</v>
      </c>
      <c r="B280" s="20" t="s">
        <v>454</v>
      </c>
    </row>
    <row r="281" spans="1:2" x14ac:dyDescent="0.25">
      <c r="A281" s="19" t="s">
        <v>457</v>
      </c>
      <c r="B281" s="20" t="s">
        <v>456</v>
      </c>
    </row>
    <row r="282" spans="1:2" x14ac:dyDescent="0.25">
      <c r="A282" s="19" t="s">
        <v>461</v>
      </c>
      <c r="B282" s="20" t="s">
        <v>460</v>
      </c>
    </row>
    <row r="283" spans="1:2" x14ac:dyDescent="0.25">
      <c r="A283" s="19" t="s">
        <v>467</v>
      </c>
      <c r="B283" s="20" t="s">
        <v>466</v>
      </c>
    </row>
    <row r="284" spans="1:2" x14ac:dyDescent="0.25">
      <c r="A284" s="19" t="s">
        <v>469</v>
      </c>
      <c r="B284" s="20" t="s">
        <v>468</v>
      </c>
    </row>
    <row r="285" spans="1:2" x14ac:dyDescent="0.25">
      <c r="A285" s="19" t="s">
        <v>441</v>
      </c>
      <c r="B285" s="20" t="s">
        <v>440</v>
      </c>
    </row>
    <row r="286" spans="1:2" x14ac:dyDescent="0.25">
      <c r="A286" s="19" t="s">
        <v>449</v>
      </c>
      <c r="B286" s="20" t="s">
        <v>448</v>
      </c>
    </row>
    <row r="287" spans="1:2" x14ac:dyDescent="0.25">
      <c r="A287" s="19" t="s">
        <v>451</v>
      </c>
      <c r="B287" s="20" t="s">
        <v>450</v>
      </c>
    </row>
    <row r="288" spans="1:2" x14ac:dyDescent="0.25">
      <c r="A288" s="19" t="s">
        <v>453</v>
      </c>
      <c r="B288" s="20" t="s">
        <v>452</v>
      </c>
    </row>
    <row r="289" spans="1:2" x14ac:dyDescent="0.25">
      <c r="A289" s="19" t="s">
        <v>445</v>
      </c>
      <c r="B289" s="20" t="s">
        <v>444</v>
      </c>
    </row>
    <row r="290" spans="1:2" x14ac:dyDescent="0.25">
      <c r="A290" s="19" t="s">
        <v>465</v>
      </c>
      <c r="B290" s="20" t="s">
        <v>464</v>
      </c>
    </row>
    <row r="291" spans="1:2" x14ac:dyDescent="0.25">
      <c r="A291" s="19" t="s">
        <v>471</v>
      </c>
      <c r="B291" s="20" t="s">
        <v>470</v>
      </c>
    </row>
    <row r="292" spans="1:2" x14ac:dyDescent="0.25">
      <c r="A292" s="19" t="s">
        <v>443</v>
      </c>
      <c r="B292" s="20" t="s">
        <v>442</v>
      </c>
    </row>
    <row r="293" spans="1:2" x14ac:dyDescent="0.25">
      <c r="A293" s="19" t="s">
        <v>463</v>
      </c>
      <c r="B293" s="20" t="s">
        <v>462</v>
      </c>
    </row>
    <row r="294" spans="1:2" x14ac:dyDescent="0.25">
      <c r="A294" s="19" t="s">
        <v>459</v>
      </c>
      <c r="B294" s="20" t="s">
        <v>458</v>
      </c>
    </row>
    <row r="295" spans="1:2" x14ac:dyDescent="0.25">
      <c r="A295" s="19" t="s">
        <v>526</v>
      </c>
      <c r="B295" s="20" t="s">
        <v>525</v>
      </c>
    </row>
    <row r="296" spans="1:2" x14ac:dyDescent="0.25">
      <c r="A296" s="19" t="s">
        <v>1127</v>
      </c>
      <c r="B296" s="20" t="s">
        <v>1126</v>
      </c>
    </row>
    <row r="297" spans="1:2" x14ac:dyDescent="0.25">
      <c r="A297" s="19" t="s">
        <v>643</v>
      </c>
      <c r="B297" s="20" t="s">
        <v>642</v>
      </c>
    </row>
    <row r="298" spans="1:2" x14ac:dyDescent="0.25">
      <c r="A298" s="19" t="s">
        <v>317</v>
      </c>
      <c r="B298" s="20" t="s">
        <v>316</v>
      </c>
    </row>
    <row r="299" spans="1:2" x14ac:dyDescent="0.25">
      <c r="A299" s="19" t="s">
        <v>319</v>
      </c>
      <c r="B299" s="20" t="s">
        <v>318</v>
      </c>
    </row>
    <row r="300" spans="1:2" x14ac:dyDescent="0.25">
      <c r="A300" s="19" t="s">
        <v>548</v>
      </c>
      <c r="B300" s="20" t="s">
        <v>547</v>
      </c>
    </row>
    <row r="301" spans="1:2" x14ac:dyDescent="0.25">
      <c r="A301" s="19" t="s">
        <v>534</v>
      </c>
      <c r="B301" s="20" t="s">
        <v>533</v>
      </c>
    </row>
    <row r="302" spans="1:2" x14ac:dyDescent="0.25">
      <c r="A302" s="19" t="s">
        <v>473</v>
      </c>
      <c r="B302" s="20" t="s">
        <v>472</v>
      </c>
    </row>
    <row r="303" spans="1:2" x14ac:dyDescent="0.25">
      <c r="A303" s="19" t="s">
        <v>1113</v>
      </c>
      <c r="B303" s="20" t="s">
        <v>1112</v>
      </c>
    </row>
    <row r="304" spans="1:2" x14ac:dyDescent="0.25">
      <c r="A304" s="19" t="s">
        <v>1246</v>
      </c>
      <c r="B304" s="20" t="s">
        <v>1245</v>
      </c>
    </row>
    <row r="305" spans="1:2" x14ac:dyDescent="0.25">
      <c r="A305" s="19" t="s">
        <v>689</v>
      </c>
      <c r="B305" s="20" t="s">
        <v>688</v>
      </c>
    </row>
    <row r="306" spans="1:2" x14ac:dyDescent="0.25">
      <c r="A306" s="19" t="s">
        <v>1248</v>
      </c>
      <c r="B306" s="20" t="s">
        <v>1247</v>
      </c>
    </row>
    <row r="307" spans="1:2" x14ac:dyDescent="0.25">
      <c r="A307" s="19" t="s">
        <v>289</v>
      </c>
      <c r="B307" s="20" t="s">
        <v>288</v>
      </c>
    </row>
    <row r="308" spans="1:2" x14ac:dyDescent="0.25">
      <c r="A308" s="19" t="s">
        <v>295</v>
      </c>
      <c r="B308" s="20" t="s">
        <v>294</v>
      </c>
    </row>
    <row r="309" spans="1:2" x14ac:dyDescent="0.25">
      <c r="A309" s="19" t="s">
        <v>524</v>
      </c>
      <c r="B309" s="20" t="s">
        <v>523</v>
      </c>
    </row>
    <row r="310" spans="1:2" x14ac:dyDescent="0.25">
      <c r="A310" s="19" t="s">
        <v>641</v>
      </c>
      <c r="B310" s="20" t="s">
        <v>640</v>
      </c>
    </row>
    <row r="311" spans="1:2" x14ac:dyDescent="0.25">
      <c r="A311" s="19" t="s">
        <v>1075</v>
      </c>
      <c r="B311" s="20" t="s">
        <v>1074</v>
      </c>
    </row>
    <row r="312" spans="1:2" x14ac:dyDescent="0.25">
      <c r="A312" s="19" t="s">
        <v>1077</v>
      </c>
      <c r="B312" s="20" t="s">
        <v>1076</v>
      </c>
    </row>
    <row r="313" spans="1:2" x14ac:dyDescent="0.25">
      <c r="A313" s="19" t="s">
        <v>1079</v>
      </c>
      <c r="B313" s="20" t="s">
        <v>1078</v>
      </c>
    </row>
    <row r="314" spans="1:2" x14ac:dyDescent="0.25">
      <c r="A314" s="19" t="s">
        <v>572</v>
      </c>
      <c r="B314" s="20" t="s">
        <v>571</v>
      </c>
    </row>
    <row r="315" spans="1:2" x14ac:dyDescent="0.25">
      <c r="A315" s="19" t="s">
        <v>602</v>
      </c>
      <c r="B315" s="20" t="s">
        <v>601</v>
      </c>
    </row>
    <row r="316" spans="1:2" x14ac:dyDescent="0.25">
      <c r="A316" s="19" t="s">
        <v>865</v>
      </c>
      <c r="B316" s="20" t="s">
        <v>864</v>
      </c>
    </row>
    <row r="317" spans="1:2" x14ac:dyDescent="0.25">
      <c r="A317" s="19" t="s">
        <v>86</v>
      </c>
      <c r="B317" s="20" t="s">
        <v>85</v>
      </c>
    </row>
    <row r="318" spans="1:2" x14ac:dyDescent="0.25">
      <c r="A318" s="19" t="s">
        <v>1069</v>
      </c>
      <c r="B318" s="20" t="s">
        <v>1068</v>
      </c>
    </row>
    <row r="319" spans="1:2" x14ac:dyDescent="0.25">
      <c r="A319" s="19" t="s">
        <v>1071</v>
      </c>
      <c r="B319" s="20" t="s">
        <v>1070</v>
      </c>
    </row>
    <row r="320" spans="1:2" x14ac:dyDescent="0.25">
      <c r="A320" s="19" t="s">
        <v>88</v>
      </c>
      <c r="B320" s="20" t="s">
        <v>87</v>
      </c>
    </row>
    <row r="321" spans="1:2" x14ac:dyDescent="0.25">
      <c r="A321" s="19" t="s">
        <v>1177</v>
      </c>
      <c r="B321" s="20" t="s">
        <v>1176</v>
      </c>
    </row>
    <row r="322" spans="1:2" x14ac:dyDescent="0.25">
      <c r="A322" s="19" t="s">
        <v>291</v>
      </c>
      <c r="B322" s="20" t="s">
        <v>290</v>
      </c>
    </row>
    <row r="323" spans="1:2" x14ac:dyDescent="0.25">
      <c r="A323" s="19" t="s">
        <v>1225</v>
      </c>
      <c r="B323" s="20" t="s">
        <v>1224</v>
      </c>
    </row>
    <row r="324" spans="1:2" x14ac:dyDescent="0.25">
      <c r="A324" s="19" t="s">
        <v>1227</v>
      </c>
      <c r="B324" s="20" t="s">
        <v>1226</v>
      </c>
    </row>
    <row r="325" spans="1:2" x14ac:dyDescent="0.25">
      <c r="A325" s="19" t="s">
        <v>293</v>
      </c>
      <c r="B325" s="20" t="s">
        <v>292</v>
      </c>
    </row>
    <row r="326" spans="1:2" x14ac:dyDescent="0.25">
      <c r="A326" s="19" t="s">
        <v>93</v>
      </c>
      <c r="B326" s="20" t="s">
        <v>92</v>
      </c>
    </row>
    <row r="327" spans="1:2" x14ac:dyDescent="0.25">
      <c r="A327" s="19" t="s">
        <v>95</v>
      </c>
      <c r="B327" s="20" t="s">
        <v>94</v>
      </c>
    </row>
    <row r="328" spans="1:2" x14ac:dyDescent="0.25">
      <c r="A328" s="19" t="s">
        <v>99</v>
      </c>
      <c r="B328" s="20" t="s">
        <v>98</v>
      </c>
    </row>
    <row r="329" spans="1:2" x14ac:dyDescent="0.25">
      <c r="A329" s="19" t="s">
        <v>103</v>
      </c>
      <c r="B329" s="20" t="s">
        <v>102</v>
      </c>
    </row>
    <row r="330" spans="1:2" x14ac:dyDescent="0.25">
      <c r="A330" s="19" t="s">
        <v>105</v>
      </c>
      <c r="B330" s="20" t="s">
        <v>104</v>
      </c>
    </row>
    <row r="331" spans="1:2" x14ac:dyDescent="0.25">
      <c r="A331" s="19" t="s">
        <v>109</v>
      </c>
      <c r="B331" s="20" t="s">
        <v>108</v>
      </c>
    </row>
    <row r="332" spans="1:2" x14ac:dyDescent="0.25">
      <c r="A332" s="19" t="s">
        <v>1252</v>
      </c>
      <c r="B332" s="20" t="s">
        <v>1251</v>
      </c>
    </row>
    <row r="333" spans="1:2" x14ac:dyDescent="0.25">
      <c r="A333" s="19" t="s">
        <v>707</v>
      </c>
      <c r="B333" s="20" t="s">
        <v>706</v>
      </c>
    </row>
    <row r="334" spans="1:2" x14ac:dyDescent="0.25">
      <c r="A334" s="19" t="s">
        <v>709</v>
      </c>
      <c r="B334" s="20" t="s">
        <v>708</v>
      </c>
    </row>
    <row r="335" spans="1:2" x14ac:dyDescent="0.25">
      <c r="A335" s="19" t="s">
        <v>1254</v>
      </c>
      <c r="B335" s="20" t="s">
        <v>1253</v>
      </c>
    </row>
    <row r="336" spans="1:2" x14ac:dyDescent="0.25">
      <c r="A336" s="19" t="s">
        <v>1256</v>
      </c>
      <c r="B336" s="20" t="s">
        <v>1255</v>
      </c>
    </row>
    <row r="337" spans="1:2" x14ac:dyDescent="0.25">
      <c r="A337" s="19" t="s">
        <v>687</v>
      </c>
      <c r="B337" s="20" t="s">
        <v>686</v>
      </c>
    </row>
    <row r="338" spans="1:2" x14ac:dyDescent="0.25">
      <c r="A338" s="19" t="s">
        <v>697</v>
      </c>
      <c r="B338" s="20" t="s">
        <v>696</v>
      </c>
    </row>
    <row r="339" spans="1:2" x14ac:dyDescent="0.25">
      <c r="A339" s="19" t="s">
        <v>1258</v>
      </c>
      <c r="B339" s="20" t="s">
        <v>1257</v>
      </c>
    </row>
    <row r="340" spans="1:2" x14ac:dyDescent="0.25">
      <c r="A340" s="19" t="s">
        <v>699</v>
      </c>
      <c r="B340" s="20" t="s">
        <v>698</v>
      </c>
    </row>
    <row r="341" spans="1:2" x14ac:dyDescent="0.25">
      <c r="A341" s="19" t="s">
        <v>1260</v>
      </c>
      <c r="B341" s="20" t="s">
        <v>1259</v>
      </c>
    </row>
    <row r="342" spans="1:2" x14ac:dyDescent="0.25">
      <c r="A342" s="19" t="s">
        <v>701</v>
      </c>
      <c r="B342" s="20" t="s">
        <v>700</v>
      </c>
    </row>
    <row r="343" spans="1:2" x14ac:dyDescent="0.25">
      <c r="A343" s="19" t="s">
        <v>1262</v>
      </c>
      <c r="B343" s="20" t="s">
        <v>1261</v>
      </c>
    </row>
    <row r="344" spans="1:2" x14ac:dyDescent="0.25">
      <c r="A344" s="19" t="s">
        <v>1264</v>
      </c>
      <c r="B344" s="20" t="s">
        <v>1263</v>
      </c>
    </row>
    <row r="345" spans="1:2" x14ac:dyDescent="0.25">
      <c r="A345" s="19" t="s">
        <v>1266</v>
      </c>
      <c r="B345" s="20" t="s">
        <v>1265</v>
      </c>
    </row>
    <row r="346" spans="1:2" x14ac:dyDescent="0.25">
      <c r="A346" s="19" t="s">
        <v>1268</v>
      </c>
      <c r="B346" s="20" t="s">
        <v>1267</v>
      </c>
    </row>
    <row r="347" spans="1:2" x14ac:dyDescent="0.25">
      <c r="A347" s="19" t="s">
        <v>1270</v>
      </c>
      <c r="B347" s="20" t="s">
        <v>1269</v>
      </c>
    </row>
    <row r="348" spans="1:2" x14ac:dyDescent="0.25">
      <c r="A348" s="19" t="s">
        <v>711</v>
      </c>
      <c r="B348" s="20" t="s">
        <v>710</v>
      </c>
    </row>
    <row r="349" spans="1:2" x14ac:dyDescent="0.25">
      <c r="A349" s="19" t="s">
        <v>475</v>
      </c>
      <c r="B349" s="20" t="s">
        <v>474</v>
      </c>
    </row>
    <row r="350" spans="1:2" x14ac:dyDescent="0.25">
      <c r="A350" s="19" t="s">
        <v>321</v>
      </c>
      <c r="B350" s="20" t="s">
        <v>320</v>
      </c>
    </row>
    <row r="351" spans="1:2" x14ac:dyDescent="0.25">
      <c r="A351" s="19" t="s">
        <v>514</v>
      </c>
      <c r="B351" s="20" t="s">
        <v>513</v>
      </c>
    </row>
    <row r="352" spans="1:2" x14ac:dyDescent="0.25">
      <c r="A352" s="19" t="s">
        <v>1059</v>
      </c>
      <c r="B352" s="20" t="s">
        <v>1058</v>
      </c>
    </row>
    <row r="353" spans="1:2" x14ac:dyDescent="0.25">
      <c r="A353" s="19" t="s">
        <v>481</v>
      </c>
      <c r="B353" s="20" t="s">
        <v>480</v>
      </c>
    </row>
    <row r="354" spans="1:2" x14ac:dyDescent="0.25">
      <c r="A354" s="19" t="s">
        <v>824</v>
      </c>
      <c r="B354" s="20" t="s">
        <v>823</v>
      </c>
    </row>
    <row r="355" spans="1:2" x14ac:dyDescent="0.25">
      <c r="A355" s="19" t="s">
        <v>479</v>
      </c>
      <c r="B355" s="20" t="s">
        <v>478</v>
      </c>
    </row>
    <row r="356" spans="1:2" x14ac:dyDescent="0.25">
      <c r="A356" s="19" t="s">
        <v>323</v>
      </c>
      <c r="B356" s="20" t="s">
        <v>322</v>
      </c>
    </row>
    <row r="357" spans="1:2" x14ac:dyDescent="0.25">
      <c r="A357" s="19" t="s">
        <v>838</v>
      </c>
      <c r="B357" s="20" t="s">
        <v>837</v>
      </c>
    </row>
    <row r="358" spans="1:2" x14ac:dyDescent="0.25">
      <c r="A358" s="19" t="s">
        <v>485</v>
      </c>
      <c r="B358" s="20" t="s">
        <v>484</v>
      </c>
    </row>
    <row r="359" spans="1:2" x14ac:dyDescent="0.25">
      <c r="A359" s="19" t="s">
        <v>830</v>
      </c>
      <c r="B359" s="20" t="s">
        <v>829</v>
      </c>
    </row>
    <row r="360" spans="1:2" x14ac:dyDescent="0.25">
      <c r="A360" s="19" t="s">
        <v>491</v>
      </c>
      <c r="B360" s="20" t="s">
        <v>490</v>
      </c>
    </row>
    <row r="361" spans="1:2" x14ac:dyDescent="0.25">
      <c r="A361" s="19" t="s">
        <v>842</v>
      </c>
      <c r="B361" s="20" t="s">
        <v>841</v>
      </c>
    </row>
    <row r="362" spans="1:2" x14ac:dyDescent="0.25">
      <c r="A362" s="19" t="s">
        <v>844</v>
      </c>
      <c r="B362" s="20" t="s">
        <v>843</v>
      </c>
    </row>
    <row r="363" spans="1:2" x14ac:dyDescent="0.25">
      <c r="A363" s="19" t="s">
        <v>411</v>
      </c>
      <c r="B363" s="20" t="s">
        <v>410</v>
      </c>
    </row>
    <row r="364" spans="1:2" x14ac:dyDescent="0.25">
      <c r="A364" s="19" t="s">
        <v>407</v>
      </c>
      <c r="B364" s="20" t="s">
        <v>406</v>
      </c>
    </row>
    <row r="365" spans="1:2" x14ac:dyDescent="0.25">
      <c r="A365" s="19" t="s">
        <v>483</v>
      </c>
      <c r="B365" s="20" t="s">
        <v>482</v>
      </c>
    </row>
    <row r="366" spans="1:2" x14ac:dyDescent="0.25">
      <c r="A366" s="19" t="s">
        <v>487</v>
      </c>
      <c r="B366" s="20" t="s">
        <v>486</v>
      </c>
    </row>
    <row r="367" spans="1:2" x14ac:dyDescent="0.25">
      <c r="A367" s="19" t="s">
        <v>501</v>
      </c>
      <c r="B367" s="20" t="s">
        <v>500</v>
      </c>
    </row>
    <row r="368" spans="1:2" x14ac:dyDescent="0.25">
      <c r="A368" s="19" t="s">
        <v>499</v>
      </c>
      <c r="B368" s="20" t="s">
        <v>498</v>
      </c>
    </row>
    <row r="369" spans="1:2" x14ac:dyDescent="0.25">
      <c r="A369" s="19" t="s">
        <v>489</v>
      </c>
      <c r="B369" s="20" t="s">
        <v>488</v>
      </c>
    </row>
    <row r="370" spans="1:2" x14ac:dyDescent="0.25">
      <c r="A370" s="19" t="s">
        <v>493</v>
      </c>
      <c r="B370" s="20" t="s">
        <v>492</v>
      </c>
    </row>
    <row r="371" spans="1:2" x14ac:dyDescent="0.25">
      <c r="A371" s="19" t="s">
        <v>477</v>
      </c>
      <c r="B371" s="20" t="s">
        <v>476</v>
      </c>
    </row>
    <row r="372" spans="1:2" x14ac:dyDescent="0.25">
      <c r="A372" s="19" t="s">
        <v>413</v>
      </c>
      <c r="B372" s="20" t="s">
        <v>412</v>
      </c>
    </row>
    <row r="373" spans="1:2" x14ac:dyDescent="0.25">
      <c r="A373" s="19" t="s">
        <v>495</v>
      </c>
      <c r="B373" s="20" t="s">
        <v>494</v>
      </c>
    </row>
    <row r="374" spans="1:2" x14ac:dyDescent="0.25">
      <c r="A374" s="19" t="s">
        <v>409</v>
      </c>
      <c r="B374" s="20" t="s">
        <v>408</v>
      </c>
    </row>
    <row r="375" spans="1:2" x14ac:dyDescent="0.25">
      <c r="A375" s="19" t="s">
        <v>433</v>
      </c>
      <c r="B375" s="20" t="s">
        <v>432</v>
      </c>
    </row>
    <row r="376" spans="1:2" x14ac:dyDescent="0.25">
      <c r="A376" s="19" t="s">
        <v>325</v>
      </c>
      <c r="B376" s="20" t="s">
        <v>324</v>
      </c>
    </row>
    <row r="377" spans="1:2" x14ac:dyDescent="0.25">
      <c r="A377" s="19" t="s">
        <v>816</v>
      </c>
      <c r="B377" s="20" t="s">
        <v>815</v>
      </c>
    </row>
    <row r="378" spans="1:2" x14ac:dyDescent="0.25">
      <c r="A378" s="19" t="s">
        <v>516</v>
      </c>
      <c r="B378" s="20" t="s">
        <v>515</v>
      </c>
    </row>
    <row r="379" spans="1:2" x14ac:dyDescent="0.25">
      <c r="A379" s="19" t="s">
        <v>405</v>
      </c>
      <c r="B379" s="20" t="s">
        <v>404</v>
      </c>
    </row>
    <row r="380" spans="1:2" x14ac:dyDescent="0.25">
      <c r="A380" s="19" t="s">
        <v>814</v>
      </c>
      <c r="B380" s="20" t="s">
        <v>813</v>
      </c>
    </row>
    <row r="381" spans="1:2" x14ac:dyDescent="0.25">
      <c r="A381" s="19" t="s">
        <v>327</v>
      </c>
      <c r="B381" s="20" t="s">
        <v>326</v>
      </c>
    </row>
    <row r="382" spans="1:2" x14ac:dyDescent="0.25">
      <c r="A382" s="19" t="s">
        <v>331</v>
      </c>
      <c r="B382" s="20" t="s">
        <v>330</v>
      </c>
    </row>
    <row r="383" spans="1:2" x14ac:dyDescent="0.25">
      <c r="A383" s="19" t="s">
        <v>329</v>
      </c>
      <c r="B383" s="20" t="s">
        <v>328</v>
      </c>
    </row>
    <row r="384" spans="1:2" x14ac:dyDescent="0.25">
      <c r="A384" s="19" t="s">
        <v>333</v>
      </c>
      <c r="B384" s="20" t="s">
        <v>332</v>
      </c>
    </row>
    <row r="385" spans="1:2" x14ac:dyDescent="0.25">
      <c r="A385" s="19" t="s">
        <v>343</v>
      </c>
      <c r="B385" s="20" t="s">
        <v>342</v>
      </c>
    </row>
    <row r="386" spans="1:2" x14ac:dyDescent="0.25">
      <c r="A386" s="19" t="s">
        <v>1797</v>
      </c>
      <c r="B386" s="20" t="s">
        <v>66</v>
      </c>
    </row>
    <row r="387" spans="1:2" x14ac:dyDescent="0.25">
      <c r="A387" s="19" t="s">
        <v>70</v>
      </c>
      <c r="B387" s="20" t="s">
        <v>69</v>
      </c>
    </row>
    <row r="388" spans="1:2" x14ac:dyDescent="0.25">
      <c r="A388" s="19" t="s">
        <v>72</v>
      </c>
      <c r="B388" s="20" t="s">
        <v>71</v>
      </c>
    </row>
    <row r="389" spans="1:2" x14ac:dyDescent="0.25">
      <c r="A389" s="19" t="s">
        <v>1233</v>
      </c>
      <c r="B389" s="20" t="s">
        <v>1232</v>
      </c>
    </row>
    <row r="390" spans="1:2" x14ac:dyDescent="0.25">
      <c r="A390" s="19" t="s">
        <v>1235</v>
      </c>
      <c r="B390" s="20" t="s">
        <v>1234</v>
      </c>
    </row>
    <row r="391" spans="1:2" x14ac:dyDescent="0.25">
      <c r="A391" s="19" t="s">
        <v>1237</v>
      </c>
      <c r="B391" s="20" t="s">
        <v>1236</v>
      </c>
    </row>
    <row r="392" spans="1:2" x14ac:dyDescent="0.25">
      <c r="A392" s="19" t="s">
        <v>1238</v>
      </c>
      <c r="B392" s="20">
        <v>11147</v>
      </c>
    </row>
    <row r="393" spans="1:2" x14ac:dyDescent="0.25">
      <c r="A393" s="19" t="s">
        <v>505</v>
      </c>
      <c r="B393" s="20" t="s">
        <v>504</v>
      </c>
    </row>
    <row r="394" spans="1:2" x14ac:dyDescent="0.25">
      <c r="A394" s="19" t="s">
        <v>335</v>
      </c>
      <c r="B394" s="20" t="s">
        <v>334</v>
      </c>
    </row>
    <row r="395" spans="1:2" x14ac:dyDescent="0.25">
      <c r="A395" s="19" t="s">
        <v>1798</v>
      </c>
      <c r="B395" s="20" t="s">
        <v>67</v>
      </c>
    </row>
    <row r="396" spans="1:2" x14ac:dyDescent="0.25">
      <c r="A396" s="19" t="s">
        <v>1157</v>
      </c>
      <c r="B396" s="20" t="s">
        <v>1156</v>
      </c>
    </row>
    <row r="397" spans="1:2" x14ac:dyDescent="0.25">
      <c r="A397" s="19" t="s">
        <v>1159</v>
      </c>
      <c r="B397" s="20" t="s">
        <v>1158</v>
      </c>
    </row>
    <row r="398" spans="1:2" x14ac:dyDescent="0.25">
      <c r="A398" s="19" t="s">
        <v>1161</v>
      </c>
      <c r="B398" s="20" t="s">
        <v>1160</v>
      </c>
    </row>
    <row r="399" spans="1:2" x14ac:dyDescent="0.25">
      <c r="A399" s="19" t="s">
        <v>1799</v>
      </c>
      <c r="B399" s="20" t="s">
        <v>68</v>
      </c>
    </row>
    <row r="400" spans="1:2" x14ac:dyDescent="0.25">
      <c r="A400" s="19" t="s">
        <v>508</v>
      </c>
      <c r="B400" s="20" t="s">
        <v>507</v>
      </c>
    </row>
    <row r="401" spans="1:2" x14ac:dyDescent="0.25">
      <c r="A401" s="19" t="s">
        <v>1055</v>
      </c>
      <c r="B401" s="20" t="s">
        <v>1054</v>
      </c>
    </row>
    <row r="402" spans="1:2" x14ac:dyDescent="0.25">
      <c r="A402" s="19" t="s">
        <v>101</v>
      </c>
      <c r="B402" s="20" t="s">
        <v>100</v>
      </c>
    </row>
    <row r="403" spans="1:2" x14ac:dyDescent="0.25">
      <c r="A403" s="19" t="s">
        <v>1185</v>
      </c>
      <c r="B403" s="20" t="s">
        <v>1184</v>
      </c>
    </row>
    <row r="404" spans="1:2" x14ac:dyDescent="0.25">
      <c r="A404" s="19" t="s">
        <v>848</v>
      </c>
      <c r="B404" s="20" t="s">
        <v>847</v>
      </c>
    </row>
    <row r="405" spans="1:2" x14ac:dyDescent="0.25">
      <c r="A405" s="19" t="s">
        <v>850</v>
      </c>
      <c r="B405" s="20" t="s">
        <v>849</v>
      </c>
    </row>
    <row r="406" spans="1:2" x14ac:dyDescent="0.25">
      <c r="A406" s="19" t="s">
        <v>822</v>
      </c>
      <c r="B406" s="20" t="s">
        <v>821</v>
      </c>
    </row>
    <row r="407" spans="1:2" x14ac:dyDescent="0.25">
      <c r="A407" s="19" t="s">
        <v>820</v>
      </c>
      <c r="B407" s="20" t="s">
        <v>819</v>
      </c>
    </row>
    <row r="408" spans="1:2" x14ac:dyDescent="0.25">
      <c r="A408" s="19" t="s">
        <v>512</v>
      </c>
      <c r="B408" s="20" t="s">
        <v>511</v>
      </c>
    </row>
    <row r="409" spans="1:2" x14ac:dyDescent="0.25">
      <c r="A409" s="19" t="s">
        <v>518</v>
      </c>
      <c r="B409" s="20" t="s">
        <v>517</v>
      </c>
    </row>
    <row r="410" spans="1:2" x14ac:dyDescent="0.25">
      <c r="A410" s="19" t="s">
        <v>1063</v>
      </c>
      <c r="B410" s="20" t="s">
        <v>1062</v>
      </c>
    </row>
    <row r="411" spans="1:2" x14ac:dyDescent="0.25">
      <c r="A411" s="19" t="s">
        <v>536</v>
      </c>
      <c r="B411" s="20" t="s">
        <v>535</v>
      </c>
    </row>
    <row r="412" spans="1:2" x14ac:dyDescent="0.25">
      <c r="A412" s="19" t="s">
        <v>522</v>
      </c>
      <c r="B412" s="20" t="s">
        <v>521</v>
      </c>
    </row>
    <row r="413" spans="1:2" x14ac:dyDescent="0.25">
      <c r="A413" s="19" t="s">
        <v>74</v>
      </c>
      <c r="B413" s="20" t="s">
        <v>73</v>
      </c>
    </row>
    <row r="414" spans="1:2" x14ac:dyDescent="0.25">
      <c r="A414" s="19" t="s">
        <v>818</v>
      </c>
      <c r="B414" s="20" t="s">
        <v>817</v>
      </c>
    </row>
    <row r="415" spans="1:2" x14ac:dyDescent="0.25">
      <c r="A415" s="19" t="s">
        <v>834</v>
      </c>
      <c r="B415" s="20" t="s">
        <v>833</v>
      </c>
    </row>
    <row r="416" spans="1:2" x14ac:dyDescent="0.25">
      <c r="A416" s="19" t="s">
        <v>832</v>
      </c>
      <c r="B416" s="20" t="s">
        <v>831</v>
      </c>
    </row>
    <row r="417" spans="1:2" x14ac:dyDescent="0.25">
      <c r="A417" s="19" t="s">
        <v>1800</v>
      </c>
      <c r="B417" s="20" t="s">
        <v>851</v>
      </c>
    </row>
    <row r="418" spans="1:2" x14ac:dyDescent="0.25">
      <c r="A418" s="19" t="s">
        <v>279</v>
      </c>
      <c r="B418" s="20" t="s">
        <v>278</v>
      </c>
    </row>
    <row r="419" spans="1:2" x14ac:dyDescent="0.25">
      <c r="A419" s="19" t="s">
        <v>840</v>
      </c>
      <c r="B419" s="20" t="s">
        <v>839</v>
      </c>
    </row>
    <row r="420" spans="1:2" x14ac:dyDescent="0.25">
      <c r="A420" s="19" t="s">
        <v>846</v>
      </c>
      <c r="B420" s="20" t="s">
        <v>845</v>
      </c>
    </row>
    <row r="421" spans="1:2" x14ac:dyDescent="0.25">
      <c r="A421" s="19" t="s">
        <v>1061</v>
      </c>
      <c r="B421" s="20" t="s">
        <v>1060</v>
      </c>
    </row>
    <row r="422" spans="1:2" x14ac:dyDescent="0.25">
      <c r="A422" s="19" t="s">
        <v>645</v>
      </c>
      <c r="B422" s="20" t="s">
        <v>644</v>
      </c>
    </row>
    <row r="423" spans="1:2" x14ac:dyDescent="0.25">
      <c r="A423" s="19" t="s">
        <v>883</v>
      </c>
      <c r="B423" s="20" t="s">
        <v>882</v>
      </c>
    </row>
    <row r="424" spans="1:2" x14ac:dyDescent="0.25">
      <c r="A424" s="19" t="s">
        <v>1801</v>
      </c>
      <c r="B424" s="20" t="s">
        <v>884</v>
      </c>
    </row>
    <row r="425" spans="1:2" x14ac:dyDescent="0.25">
      <c r="A425" s="19" t="s">
        <v>886</v>
      </c>
      <c r="B425" s="20" t="s">
        <v>885</v>
      </c>
    </row>
    <row r="426" spans="1:2" x14ac:dyDescent="0.25">
      <c r="A426" s="19" t="s">
        <v>888</v>
      </c>
      <c r="B426" s="20" t="s">
        <v>887</v>
      </c>
    </row>
    <row r="427" spans="1:2" x14ac:dyDescent="0.25">
      <c r="A427" s="19" t="s">
        <v>890</v>
      </c>
      <c r="B427" s="20" t="s">
        <v>889</v>
      </c>
    </row>
    <row r="428" spans="1:2" x14ac:dyDescent="0.25">
      <c r="A428" s="19" t="s">
        <v>892</v>
      </c>
      <c r="B428" s="20" t="s">
        <v>891</v>
      </c>
    </row>
    <row r="429" spans="1:2" x14ac:dyDescent="0.25">
      <c r="A429" s="19" t="s">
        <v>894</v>
      </c>
      <c r="B429" s="20" t="s">
        <v>893</v>
      </c>
    </row>
    <row r="430" spans="1:2" x14ac:dyDescent="0.25">
      <c r="A430" s="19" t="s">
        <v>1802</v>
      </c>
      <c r="B430" s="20" t="s">
        <v>895</v>
      </c>
    </row>
    <row r="431" spans="1:2" x14ac:dyDescent="0.25">
      <c r="A431" s="19" t="s">
        <v>897</v>
      </c>
      <c r="B431" s="20" t="s">
        <v>896</v>
      </c>
    </row>
    <row r="432" spans="1:2" x14ac:dyDescent="0.25">
      <c r="A432" s="19" t="s">
        <v>899</v>
      </c>
      <c r="B432" s="20" t="s">
        <v>898</v>
      </c>
    </row>
    <row r="433" spans="1:2" x14ac:dyDescent="0.25">
      <c r="A433" s="19" t="s">
        <v>337</v>
      </c>
      <c r="B433" s="20" t="s">
        <v>336</v>
      </c>
    </row>
    <row r="434" spans="1:2" x14ac:dyDescent="0.25">
      <c r="A434" s="19" t="s">
        <v>1099</v>
      </c>
      <c r="B434" s="20" t="s">
        <v>1098</v>
      </c>
    </row>
    <row r="435" spans="1:2" x14ac:dyDescent="0.25">
      <c r="A435" s="19" t="s">
        <v>1101</v>
      </c>
      <c r="B435" s="20" t="s">
        <v>1100</v>
      </c>
    </row>
    <row r="436" spans="1:2" x14ac:dyDescent="0.25">
      <c r="A436" s="19" t="s">
        <v>1103</v>
      </c>
      <c r="B436" s="20" t="s">
        <v>1102</v>
      </c>
    </row>
    <row r="437" spans="1:2" x14ac:dyDescent="0.25">
      <c r="A437" s="19" t="s">
        <v>675</v>
      </c>
      <c r="B437" s="20" t="s">
        <v>674</v>
      </c>
    </row>
    <row r="438" spans="1:2" x14ac:dyDescent="0.25">
      <c r="A438" s="19" t="s">
        <v>1115</v>
      </c>
      <c r="B438" s="20" t="s">
        <v>1114</v>
      </c>
    </row>
    <row r="439" spans="1:2" x14ac:dyDescent="0.25">
      <c r="A439" s="19" t="s">
        <v>673</v>
      </c>
      <c r="B439" s="20" t="s">
        <v>672</v>
      </c>
    </row>
    <row r="440" spans="1:2" x14ac:dyDescent="0.25">
      <c r="A440" s="19" t="s">
        <v>538</v>
      </c>
      <c r="B440" s="20" t="s">
        <v>537</v>
      </c>
    </row>
    <row r="441" spans="1:2" x14ac:dyDescent="0.25">
      <c r="A441" s="19" t="s">
        <v>415</v>
      </c>
      <c r="B441" s="20" t="s">
        <v>414</v>
      </c>
    </row>
    <row r="442" spans="1:2" x14ac:dyDescent="0.25">
      <c r="A442" s="19" t="s">
        <v>1117</v>
      </c>
      <c r="B442" s="20" t="s">
        <v>1116</v>
      </c>
    </row>
    <row r="443" spans="1:2" x14ac:dyDescent="0.25">
      <c r="A443" s="19" t="s">
        <v>1057</v>
      </c>
      <c r="B443" s="20" t="s">
        <v>1056</v>
      </c>
    </row>
    <row r="444" spans="1:2" x14ac:dyDescent="0.25">
      <c r="A444" s="19" t="s">
        <v>417</v>
      </c>
      <c r="B444" s="20" t="s">
        <v>416</v>
      </c>
    </row>
    <row r="445" spans="1:2" x14ac:dyDescent="0.25">
      <c r="A445" s="19" t="s">
        <v>1163</v>
      </c>
      <c r="B445" s="20" t="s">
        <v>1162</v>
      </c>
    </row>
    <row r="446" spans="1:2" x14ac:dyDescent="0.25">
      <c r="A446" s="19" t="s">
        <v>826</v>
      </c>
      <c r="B446" s="20" t="s">
        <v>825</v>
      </c>
    </row>
    <row r="447" spans="1:2" x14ac:dyDescent="0.25">
      <c r="A447" s="19" t="s">
        <v>828</v>
      </c>
      <c r="B447" s="20" t="s">
        <v>827</v>
      </c>
    </row>
    <row r="448" spans="1:2" x14ac:dyDescent="0.25">
      <c r="A448" s="19" t="s">
        <v>836</v>
      </c>
      <c r="B448" s="20" t="s">
        <v>835</v>
      </c>
    </row>
    <row r="449" spans="1:2" x14ac:dyDescent="0.25">
      <c r="A449" s="19" t="s">
        <v>855</v>
      </c>
      <c r="B449" s="20" t="s">
        <v>854</v>
      </c>
    </row>
    <row r="450" spans="1:2" x14ac:dyDescent="0.25">
      <c r="A450" s="19" t="s">
        <v>853</v>
      </c>
      <c r="B450" s="20" t="s">
        <v>852</v>
      </c>
    </row>
    <row r="451" spans="1:2" x14ac:dyDescent="0.25">
      <c r="A451" s="19" t="s">
        <v>347</v>
      </c>
      <c r="B451" s="20" t="s">
        <v>346</v>
      </c>
    </row>
    <row r="452" spans="1:2" x14ac:dyDescent="0.25">
      <c r="A452" s="19" t="s">
        <v>345</v>
      </c>
      <c r="B452" s="20" t="s">
        <v>344</v>
      </c>
    </row>
    <row r="453" spans="1:2" x14ac:dyDescent="0.25">
      <c r="A453" s="19" t="s">
        <v>339</v>
      </c>
      <c r="B453" s="20" t="s">
        <v>338</v>
      </c>
    </row>
    <row r="454" spans="1:2" x14ac:dyDescent="0.25">
      <c r="A454" s="19" t="s">
        <v>1129</v>
      </c>
      <c r="B454" s="20" t="s">
        <v>1128</v>
      </c>
    </row>
    <row r="455" spans="1:2" x14ac:dyDescent="0.25">
      <c r="A455" s="19" t="s">
        <v>1131</v>
      </c>
      <c r="B455" s="20" t="s">
        <v>1130</v>
      </c>
    </row>
    <row r="456" spans="1:2" x14ac:dyDescent="0.25">
      <c r="A456" s="19" t="s">
        <v>269</v>
      </c>
      <c r="B456" s="20" t="s">
        <v>268</v>
      </c>
    </row>
    <row r="457" spans="1:2" x14ac:dyDescent="0.25">
      <c r="A457" s="19" t="s">
        <v>341</v>
      </c>
      <c r="B457" s="20" t="s">
        <v>340</v>
      </c>
    </row>
    <row r="458" spans="1:2" x14ac:dyDescent="0.25">
      <c r="A458" s="19" t="s">
        <v>1803</v>
      </c>
      <c r="B458" s="20" t="s">
        <v>613</v>
      </c>
    </row>
    <row r="459" spans="1:2" x14ac:dyDescent="0.25">
      <c r="A459" s="19" t="s">
        <v>1804</v>
      </c>
      <c r="B459" s="20">
        <v>11379</v>
      </c>
    </row>
    <row r="460" spans="1:2" x14ac:dyDescent="0.25">
      <c r="A460" s="19" t="s">
        <v>349</v>
      </c>
      <c r="B460" s="20" t="s">
        <v>348</v>
      </c>
    </row>
    <row r="461" spans="1:2" x14ac:dyDescent="0.25">
      <c r="A461" s="19" t="s">
        <v>857</v>
      </c>
      <c r="B461" s="20" t="s">
        <v>856</v>
      </c>
    </row>
    <row r="462" spans="1:2" x14ac:dyDescent="0.25">
      <c r="A462" s="19" t="s">
        <v>859</v>
      </c>
      <c r="B462" s="20" t="s">
        <v>858</v>
      </c>
    </row>
    <row r="463" spans="1:2" x14ac:dyDescent="0.25">
      <c r="A463" s="19" t="s">
        <v>550</v>
      </c>
      <c r="B463" s="20" t="s">
        <v>549</v>
      </c>
    </row>
    <row r="464" spans="1:2" x14ac:dyDescent="0.25">
      <c r="A464" s="19" t="s">
        <v>927</v>
      </c>
      <c r="B464" s="20" t="s">
        <v>926</v>
      </c>
    </row>
    <row r="465" spans="1:2" x14ac:dyDescent="0.25">
      <c r="A465" s="19" t="s">
        <v>929</v>
      </c>
      <c r="B465" s="20" t="s">
        <v>928</v>
      </c>
    </row>
    <row r="466" spans="1:2" x14ac:dyDescent="0.25">
      <c r="A466" s="19" t="s">
        <v>931</v>
      </c>
      <c r="B466" s="20" t="s">
        <v>930</v>
      </c>
    </row>
    <row r="467" spans="1:2" x14ac:dyDescent="0.25">
      <c r="A467" s="19" t="s">
        <v>685</v>
      </c>
      <c r="B467" s="20" t="s">
        <v>684</v>
      </c>
    </row>
    <row r="468" spans="1:2" x14ac:dyDescent="0.25">
      <c r="A468" s="19" t="s">
        <v>933</v>
      </c>
      <c r="B468" s="20" t="s">
        <v>932</v>
      </c>
    </row>
    <row r="469" spans="1:2" x14ac:dyDescent="0.25">
      <c r="A469" s="19" t="s">
        <v>935</v>
      </c>
      <c r="B469" s="20" t="s">
        <v>934</v>
      </c>
    </row>
    <row r="470" spans="1:2" x14ac:dyDescent="0.25">
      <c r="A470" s="19" t="s">
        <v>937</v>
      </c>
      <c r="B470" s="20" t="s">
        <v>936</v>
      </c>
    </row>
    <row r="471" spans="1:2" x14ac:dyDescent="0.25">
      <c r="A471" s="19" t="s">
        <v>939</v>
      </c>
      <c r="B471" s="20" t="s">
        <v>938</v>
      </c>
    </row>
    <row r="472" spans="1:2" x14ac:dyDescent="0.25">
      <c r="A472" s="19" t="s">
        <v>941</v>
      </c>
      <c r="B472" s="20" t="s">
        <v>940</v>
      </c>
    </row>
    <row r="473" spans="1:2" x14ac:dyDescent="0.25">
      <c r="A473" s="19" t="s">
        <v>943</v>
      </c>
      <c r="B473" s="20" t="s">
        <v>942</v>
      </c>
    </row>
    <row r="474" spans="1:2" x14ac:dyDescent="0.25">
      <c r="A474" s="19" t="s">
        <v>945</v>
      </c>
      <c r="B474" s="20" t="s">
        <v>944</v>
      </c>
    </row>
    <row r="475" spans="1:2" x14ac:dyDescent="0.25">
      <c r="A475" s="19" t="s">
        <v>947</v>
      </c>
      <c r="B475" s="20" t="s">
        <v>946</v>
      </c>
    </row>
    <row r="476" spans="1:2" x14ac:dyDescent="0.25">
      <c r="A476" s="19" t="s">
        <v>949</v>
      </c>
      <c r="B476" s="20" t="s">
        <v>948</v>
      </c>
    </row>
    <row r="477" spans="1:2" x14ac:dyDescent="0.25">
      <c r="A477" s="19" t="s">
        <v>951</v>
      </c>
      <c r="B477" s="20" t="s">
        <v>950</v>
      </c>
    </row>
    <row r="478" spans="1:2" x14ac:dyDescent="0.25">
      <c r="A478" s="19" t="s">
        <v>953</v>
      </c>
      <c r="B478" s="20" t="s">
        <v>952</v>
      </c>
    </row>
    <row r="479" spans="1:2" x14ac:dyDescent="0.25">
      <c r="A479" s="19" t="s">
        <v>955</v>
      </c>
      <c r="B479" s="20" t="s">
        <v>954</v>
      </c>
    </row>
    <row r="480" spans="1:2" x14ac:dyDescent="0.25">
      <c r="A480" s="19" t="s">
        <v>957</v>
      </c>
      <c r="B480" s="20" t="s">
        <v>956</v>
      </c>
    </row>
    <row r="481" spans="1:2" x14ac:dyDescent="0.25">
      <c r="A481" s="19" t="s">
        <v>959</v>
      </c>
      <c r="B481" s="20" t="s">
        <v>958</v>
      </c>
    </row>
    <row r="482" spans="1:2" x14ac:dyDescent="0.25">
      <c r="A482" s="19" t="s">
        <v>961</v>
      </c>
      <c r="B482" s="20" t="s">
        <v>960</v>
      </c>
    </row>
    <row r="483" spans="1:2" x14ac:dyDescent="0.25">
      <c r="A483" s="19" t="s">
        <v>963</v>
      </c>
      <c r="B483" s="20" t="s">
        <v>962</v>
      </c>
    </row>
    <row r="484" spans="1:2" x14ac:dyDescent="0.25">
      <c r="A484" s="19" t="s">
        <v>965</v>
      </c>
      <c r="B484" s="20" t="s">
        <v>964</v>
      </c>
    </row>
    <row r="485" spans="1:2" x14ac:dyDescent="0.25">
      <c r="A485" s="19" t="s">
        <v>967</v>
      </c>
      <c r="B485" s="20" t="s">
        <v>966</v>
      </c>
    </row>
    <row r="486" spans="1:2" x14ac:dyDescent="0.25">
      <c r="A486" s="19" t="s">
        <v>969</v>
      </c>
      <c r="B486" s="20" t="s">
        <v>968</v>
      </c>
    </row>
    <row r="487" spans="1:2" x14ac:dyDescent="0.25">
      <c r="A487" s="19" t="s">
        <v>971</v>
      </c>
      <c r="B487" s="20" t="s">
        <v>970</v>
      </c>
    </row>
    <row r="488" spans="1:2" x14ac:dyDescent="0.25">
      <c r="A488" s="19" t="s">
        <v>973</v>
      </c>
      <c r="B488" s="20" t="s">
        <v>972</v>
      </c>
    </row>
    <row r="489" spans="1:2" x14ac:dyDescent="0.25">
      <c r="A489" s="19" t="s">
        <v>975</v>
      </c>
      <c r="B489" s="20" t="s">
        <v>974</v>
      </c>
    </row>
    <row r="490" spans="1:2" x14ac:dyDescent="0.25">
      <c r="A490" s="19" t="s">
        <v>977</v>
      </c>
      <c r="B490" s="20" t="s">
        <v>976</v>
      </c>
    </row>
    <row r="491" spans="1:2" x14ac:dyDescent="0.25">
      <c r="A491" s="19" t="s">
        <v>979</v>
      </c>
      <c r="B491" s="20" t="s">
        <v>978</v>
      </c>
    </row>
    <row r="492" spans="1:2" x14ac:dyDescent="0.25">
      <c r="A492" s="19" t="s">
        <v>981</v>
      </c>
      <c r="B492" s="20" t="s">
        <v>980</v>
      </c>
    </row>
    <row r="493" spans="1:2" x14ac:dyDescent="0.25">
      <c r="A493" s="19" t="s">
        <v>983</v>
      </c>
      <c r="B493" s="20" t="s">
        <v>982</v>
      </c>
    </row>
    <row r="494" spans="1:2" x14ac:dyDescent="0.25">
      <c r="A494" s="19" t="s">
        <v>985</v>
      </c>
      <c r="B494" s="20" t="s">
        <v>984</v>
      </c>
    </row>
    <row r="495" spans="1:2" x14ac:dyDescent="0.25">
      <c r="A495" s="19" t="s">
        <v>987</v>
      </c>
      <c r="B495" s="20" t="s">
        <v>986</v>
      </c>
    </row>
    <row r="496" spans="1:2" x14ac:dyDescent="0.25">
      <c r="A496" s="19" t="s">
        <v>989</v>
      </c>
      <c r="B496" s="20" t="s">
        <v>988</v>
      </c>
    </row>
    <row r="497" spans="1:2" x14ac:dyDescent="0.25">
      <c r="A497" s="19" t="s">
        <v>991</v>
      </c>
      <c r="B497" s="20" t="s">
        <v>990</v>
      </c>
    </row>
    <row r="498" spans="1:2" x14ac:dyDescent="0.25">
      <c r="A498" s="19" t="s">
        <v>993</v>
      </c>
      <c r="B498" s="20" t="s">
        <v>992</v>
      </c>
    </row>
    <row r="499" spans="1:2" x14ac:dyDescent="0.25">
      <c r="A499" s="19" t="s">
        <v>995</v>
      </c>
      <c r="B499" s="20" t="s">
        <v>994</v>
      </c>
    </row>
    <row r="500" spans="1:2" x14ac:dyDescent="0.25">
      <c r="A500" s="19" t="s">
        <v>997</v>
      </c>
      <c r="B500" s="20" t="s">
        <v>996</v>
      </c>
    </row>
    <row r="501" spans="1:2" x14ac:dyDescent="0.25">
      <c r="A501" s="19" t="s">
        <v>999</v>
      </c>
      <c r="B501" s="20" t="s">
        <v>998</v>
      </c>
    </row>
    <row r="502" spans="1:2" x14ac:dyDescent="0.25">
      <c r="A502" s="19" t="s">
        <v>1001</v>
      </c>
      <c r="B502" s="20" t="s">
        <v>1000</v>
      </c>
    </row>
    <row r="503" spans="1:2" x14ac:dyDescent="0.25">
      <c r="A503" s="19" t="s">
        <v>1003</v>
      </c>
      <c r="B503" s="20" t="s">
        <v>1002</v>
      </c>
    </row>
    <row r="504" spans="1:2" x14ac:dyDescent="0.25">
      <c r="A504" s="19" t="s">
        <v>1005</v>
      </c>
      <c r="B504" s="20" t="s">
        <v>1004</v>
      </c>
    </row>
    <row r="505" spans="1:2" x14ac:dyDescent="0.25">
      <c r="A505" s="19" t="s">
        <v>1007</v>
      </c>
      <c r="B505" s="20" t="s">
        <v>1006</v>
      </c>
    </row>
    <row r="506" spans="1:2" x14ac:dyDescent="0.25">
      <c r="A506" s="19" t="s">
        <v>1009</v>
      </c>
      <c r="B506" s="20" t="s">
        <v>1008</v>
      </c>
    </row>
    <row r="507" spans="1:2" x14ac:dyDescent="0.25">
      <c r="A507" s="19" t="s">
        <v>1011</v>
      </c>
      <c r="B507" s="20" t="s">
        <v>1010</v>
      </c>
    </row>
    <row r="508" spans="1:2" x14ac:dyDescent="0.25">
      <c r="A508" s="19" t="s">
        <v>1013</v>
      </c>
      <c r="B508" s="20" t="s">
        <v>1012</v>
      </c>
    </row>
    <row r="509" spans="1:2" x14ac:dyDescent="0.25">
      <c r="A509" s="19" t="s">
        <v>1015</v>
      </c>
      <c r="B509" s="20" t="s">
        <v>1014</v>
      </c>
    </row>
    <row r="510" spans="1:2" x14ac:dyDescent="0.25">
      <c r="A510" s="19" t="s">
        <v>1017</v>
      </c>
      <c r="B510" s="20" t="s">
        <v>1016</v>
      </c>
    </row>
    <row r="511" spans="1:2" x14ac:dyDescent="0.25">
      <c r="A511" s="19" t="s">
        <v>1019</v>
      </c>
      <c r="B511" s="20" t="s">
        <v>1018</v>
      </c>
    </row>
    <row r="512" spans="1:2" x14ac:dyDescent="0.25">
      <c r="A512" s="19" t="s">
        <v>1021</v>
      </c>
      <c r="B512" s="20" t="s">
        <v>1020</v>
      </c>
    </row>
    <row r="513" spans="1:2" x14ac:dyDescent="0.25">
      <c r="A513" s="19" t="s">
        <v>1023</v>
      </c>
      <c r="B513" s="20" t="s">
        <v>1022</v>
      </c>
    </row>
    <row r="514" spans="1:2" x14ac:dyDescent="0.25">
      <c r="A514" s="19" t="s">
        <v>1025</v>
      </c>
      <c r="B514" s="20" t="s">
        <v>1024</v>
      </c>
    </row>
    <row r="515" spans="1:2" x14ac:dyDescent="0.25">
      <c r="A515" s="19" t="s">
        <v>1027</v>
      </c>
      <c r="B515" s="20" t="s">
        <v>1026</v>
      </c>
    </row>
    <row r="516" spans="1:2" x14ac:dyDescent="0.25">
      <c r="A516" s="19" t="s">
        <v>1029</v>
      </c>
      <c r="B516" s="20" t="s">
        <v>1028</v>
      </c>
    </row>
    <row r="517" spans="1:2" x14ac:dyDescent="0.25">
      <c r="A517" s="19" t="s">
        <v>1031</v>
      </c>
      <c r="B517" s="20" t="s">
        <v>1030</v>
      </c>
    </row>
    <row r="518" spans="1:2" x14ac:dyDescent="0.25">
      <c r="A518" s="19" t="s">
        <v>1033</v>
      </c>
      <c r="B518" s="20" t="s">
        <v>1032</v>
      </c>
    </row>
    <row r="519" spans="1:2" x14ac:dyDescent="0.25">
      <c r="A519" s="19" t="s">
        <v>1035</v>
      </c>
      <c r="B519" s="20" t="s">
        <v>1034</v>
      </c>
    </row>
    <row r="520" spans="1:2" x14ac:dyDescent="0.25">
      <c r="A520" s="19" t="s">
        <v>1037</v>
      </c>
      <c r="B520" s="20" t="s">
        <v>1036</v>
      </c>
    </row>
    <row r="521" spans="1:2" x14ac:dyDescent="0.25">
      <c r="A521" s="19" t="s">
        <v>1039</v>
      </c>
      <c r="B521" s="20" t="s">
        <v>1038</v>
      </c>
    </row>
    <row r="522" spans="1:2" x14ac:dyDescent="0.25">
      <c r="A522" s="19" t="s">
        <v>1041</v>
      </c>
      <c r="B522" s="20" t="s">
        <v>1040</v>
      </c>
    </row>
    <row r="523" spans="1:2" x14ac:dyDescent="0.25">
      <c r="A523" s="19" t="s">
        <v>1043</v>
      </c>
      <c r="B523" s="20" t="s">
        <v>1042</v>
      </c>
    </row>
    <row r="524" spans="1:2" x14ac:dyDescent="0.25">
      <c r="A524" s="19" t="s">
        <v>1045</v>
      </c>
      <c r="B524" s="20" t="s">
        <v>1044</v>
      </c>
    </row>
    <row r="525" spans="1:2" x14ac:dyDescent="0.25">
      <c r="A525" s="19" t="s">
        <v>1047</v>
      </c>
      <c r="B525" s="20" t="s">
        <v>1046</v>
      </c>
    </row>
    <row r="526" spans="1:2" x14ac:dyDescent="0.25">
      <c r="A526" s="19" t="s">
        <v>1049</v>
      </c>
      <c r="B526" s="20" t="s">
        <v>1048</v>
      </c>
    </row>
    <row r="527" spans="1:2" x14ac:dyDescent="0.25">
      <c r="A527" s="19" t="s">
        <v>1051</v>
      </c>
      <c r="B527" s="20" t="s">
        <v>1050</v>
      </c>
    </row>
    <row r="528" spans="1:2" x14ac:dyDescent="0.25">
      <c r="A528" s="19" t="s">
        <v>1053</v>
      </c>
      <c r="B528" s="20" t="s">
        <v>1052</v>
      </c>
    </row>
    <row r="529" spans="1:2" x14ac:dyDescent="0.25">
      <c r="A529" s="19" t="s">
        <v>179</v>
      </c>
      <c r="B529" s="20" t="s">
        <v>178</v>
      </c>
    </row>
    <row r="530" spans="1:2" x14ac:dyDescent="0.25">
      <c r="A530" s="19" t="s">
        <v>181</v>
      </c>
      <c r="B530" s="20" t="s">
        <v>180</v>
      </c>
    </row>
    <row r="531" spans="1:2" x14ac:dyDescent="0.25">
      <c r="A531" s="19" t="s">
        <v>183</v>
      </c>
      <c r="B531" s="20" t="s">
        <v>182</v>
      </c>
    </row>
    <row r="532" spans="1:2" x14ac:dyDescent="0.25">
      <c r="A532" s="19" t="s">
        <v>184</v>
      </c>
      <c r="B532" s="20">
        <v>12004</v>
      </c>
    </row>
    <row r="533" spans="1:2" x14ac:dyDescent="0.25">
      <c r="A533" s="19" t="s">
        <v>186</v>
      </c>
      <c r="B533" s="20" t="s">
        <v>185</v>
      </c>
    </row>
    <row r="534" spans="1:2" x14ac:dyDescent="0.25">
      <c r="A534" s="19" t="s">
        <v>188</v>
      </c>
      <c r="B534" s="20" t="s">
        <v>187</v>
      </c>
    </row>
    <row r="535" spans="1:2" x14ac:dyDescent="0.25">
      <c r="A535" s="19" t="s">
        <v>190</v>
      </c>
      <c r="B535" s="20" t="s">
        <v>189</v>
      </c>
    </row>
    <row r="536" spans="1:2" x14ac:dyDescent="0.25">
      <c r="A536" s="19" t="s">
        <v>192</v>
      </c>
      <c r="B536" s="20" t="s">
        <v>191</v>
      </c>
    </row>
    <row r="537" spans="1:2" x14ac:dyDescent="0.25">
      <c r="A537" s="19" t="s">
        <v>194</v>
      </c>
      <c r="B537" s="20" t="s">
        <v>193</v>
      </c>
    </row>
    <row r="538" spans="1:2" x14ac:dyDescent="0.25">
      <c r="A538" s="19" t="s">
        <v>200</v>
      </c>
      <c r="B538" s="20" t="s">
        <v>199</v>
      </c>
    </row>
    <row r="539" spans="1:2" x14ac:dyDescent="0.25">
      <c r="A539" s="19" t="s">
        <v>204</v>
      </c>
      <c r="B539" s="20" t="s">
        <v>203</v>
      </c>
    </row>
    <row r="540" spans="1:2" x14ac:dyDescent="0.25">
      <c r="A540" s="19" t="s">
        <v>379</v>
      </c>
      <c r="B540" s="20" t="s">
        <v>378</v>
      </c>
    </row>
    <row r="541" spans="1:2" x14ac:dyDescent="0.25">
      <c r="A541" s="19" t="s">
        <v>741</v>
      </c>
      <c r="B541" s="20" t="s">
        <v>740</v>
      </c>
    </row>
    <row r="542" spans="1:2" x14ac:dyDescent="0.25">
      <c r="A542" s="19" t="s">
        <v>351</v>
      </c>
      <c r="B542" s="20" t="s">
        <v>350</v>
      </c>
    </row>
    <row r="543" spans="1:2" x14ac:dyDescent="0.25">
      <c r="A543" s="19" t="s">
        <v>497</v>
      </c>
      <c r="B543" s="20" t="s">
        <v>496</v>
      </c>
    </row>
    <row r="544" spans="1:2" x14ac:dyDescent="0.25">
      <c r="A544" s="19" t="s">
        <v>202</v>
      </c>
      <c r="B544" s="20" t="s">
        <v>201</v>
      </c>
    </row>
    <row r="545" spans="1:2" x14ac:dyDescent="0.25">
      <c r="A545" s="19" t="s">
        <v>903</v>
      </c>
      <c r="B545" s="20" t="s">
        <v>902</v>
      </c>
    </row>
    <row r="546" spans="1:2" x14ac:dyDescent="0.25">
      <c r="A546" s="19" t="s">
        <v>196</v>
      </c>
      <c r="B546" s="20" t="s">
        <v>195</v>
      </c>
    </row>
    <row r="547" spans="1:2" x14ac:dyDescent="0.25">
      <c r="A547" s="19" t="s">
        <v>359</v>
      </c>
      <c r="B547" s="20" t="s">
        <v>358</v>
      </c>
    </row>
    <row r="548" spans="1:2" x14ac:dyDescent="0.25">
      <c r="A548" s="19" t="s">
        <v>353</v>
      </c>
      <c r="B548" s="20" t="s">
        <v>352</v>
      </c>
    </row>
    <row r="549" spans="1:2" x14ac:dyDescent="0.25">
      <c r="A549" s="19" t="s">
        <v>355</v>
      </c>
      <c r="B549" s="20" t="s">
        <v>354</v>
      </c>
    </row>
    <row r="550" spans="1:2" x14ac:dyDescent="0.25">
      <c r="A550" s="19" t="s">
        <v>357</v>
      </c>
      <c r="B550" s="20" t="s">
        <v>356</v>
      </c>
    </row>
    <row r="551" spans="1:2" x14ac:dyDescent="0.25">
      <c r="A551" s="19" t="s">
        <v>369</v>
      </c>
      <c r="B551" s="20" t="s">
        <v>368</v>
      </c>
    </row>
    <row r="552" spans="1:2" x14ac:dyDescent="0.25">
      <c r="A552" s="19" t="s">
        <v>367</v>
      </c>
      <c r="B552" s="20" t="s">
        <v>366</v>
      </c>
    </row>
    <row r="553" spans="1:2" x14ac:dyDescent="0.25">
      <c r="A553" s="19" t="s">
        <v>365</v>
      </c>
      <c r="B553" s="20" t="s">
        <v>364</v>
      </c>
    </row>
    <row r="554" spans="1:2" x14ac:dyDescent="0.25">
      <c r="A554" s="19" t="s">
        <v>361</v>
      </c>
      <c r="B554" s="20" t="s">
        <v>360</v>
      </c>
    </row>
    <row r="555" spans="1:2" x14ac:dyDescent="0.25">
      <c r="A555" s="19" t="s">
        <v>363</v>
      </c>
      <c r="B555" s="20" t="s">
        <v>362</v>
      </c>
    </row>
    <row r="556" spans="1:2" x14ac:dyDescent="0.25">
      <c r="A556" s="19" t="s">
        <v>371</v>
      </c>
      <c r="B556" s="20" t="s">
        <v>370</v>
      </c>
    </row>
    <row r="557" spans="1:2" x14ac:dyDescent="0.25">
      <c r="A557" s="19" t="s">
        <v>373</v>
      </c>
      <c r="B557" s="20" t="s">
        <v>372</v>
      </c>
    </row>
    <row r="558" spans="1:2" x14ac:dyDescent="0.25">
      <c r="A558" s="19" t="s">
        <v>377</v>
      </c>
      <c r="B558" s="20" t="s">
        <v>376</v>
      </c>
    </row>
    <row r="559" spans="1:2" x14ac:dyDescent="0.25">
      <c r="A559" s="19" t="s">
        <v>375</v>
      </c>
      <c r="B559" s="20" t="s">
        <v>374</v>
      </c>
    </row>
    <row r="560" spans="1:2" x14ac:dyDescent="0.25">
      <c r="A560" s="19" t="s">
        <v>383</v>
      </c>
      <c r="B560" s="20" t="s">
        <v>382</v>
      </c>
    </row>
    <row r="561" spans="1:2" x14ac:dyDescent="0.25">
      <c r="A561" s="19" t="s">
        <v>384</v>
      </c>
      <c r="B561" s="20">
        <v>12245</v>
      </c>
    </row>
    <row r="562" spans="1:2" x14ac:dyDescent="0.25">
      <c r="A562" s="19" t="s">
        <v>386</v>
      </c>
      <c r="B562" s="20" t="s">
        <v>385</v>
      </c>
    </row>
    <row r="563" spans="1:2" x14ac:dyDescent="0.25">
      <c r="A563" s="19" t="s">
        <v>391</v>
      </c>
      <c r="B563" s="20" t="s">
        <v>390</v>
      </c>
    </row>
    <row r="564" spans="1:2" x14ac:dyDescent="0.25">
      <c r="A564" s="19" t="s">
        <v>544</v>
      </c>
      <c r="B564" s="20" t="s">
        <v>543</v>
      </c>
    </row>
    <row r="565" spans="1:2" x14ac:dyDescent="0.25">
      <c r="A565" s="19" t="s">
        <v>388</v>
      </c>
      <c r="B565" s="20" t="s">
        <v>387</v>
      </c>
    </row>
    <row r="566" spans="1:2" x14ac:dyDescent="0.25">
      <c r="A566" s="19" t="s">
        <v>389</v>
      </c>
      <c r="B566" s="20">
        <v>12329</v>
      </c>
    </row>
    <row r="567" spans="1:2" x14ac:dyDescent="0.25">
      <c r="A567" s="19" t="s">
        <v>1175</v>
      </c>
      <c r="B567" s="20" t="s">
        <v>1174</v>
      </c>
    </row>
    <row r="568" spans="1:2" x14ac:dyDescent="0.25">
      <c r="A568" s="19" t="s">
        <v>393</v>
      </c>
      <c r="B568" s="20" t="s">
        <v>392</v>
      </c>
    </row>
    <row r="569" spans="1:2" x14ac:dyDescent="0.25">
      <c r="A569" s="19" t="s">
        <v>381</v>
      </c>
      <c r="B569" s="20" t="s">
        <v>380</v>
      </c>
    </row>
    <row r="570" spans="1:2" x14ac:dyDescent="0.25">
      <c r="A570" s="19" t="s">
        <v>395</v>
      </c>
      <c r="B570" s="20" t="s">
        <v>394</v>
      </c>
    </row>
    <row r="571" spans="1:2" x14ac:dyDescent="0.25">
      <c r="A571" s="19" t="s">
        <v>232</v>
      </c>
      <c r="B571" s="20" t="s">
        <v>231</v>
      </c>
    </row>
    <row r="572" spans="1:2" x14ac:dyDescent="0.25">
      <c r="A572" s="19" t="s">
        <v>234</v>
      </c>
      <c r="B572" s="20" t="s">
        <v>233</v>
      </c>
    </row>
    <row r="573" spans="1:2" x14ac:dyDescent="0.25">
      <c r="A573" s="19" t="s">
        <v>397</v>
      </c>
      <c r="B573" s="20" t="s">
        <v>396</v>
      </c>
    </row>
    <row r="574" spans="1:2" x14ac:dyDescent="0.25">
      <c r="A574" s="19" t="s">
        <v>1123</v>
      </c>
      <c r="B574" s="20" t="s">
        <v>1122</v>
      </c>
    </row>
    <row r="575" spans="1:2" x14ac:dyDescent="0.25">
      <c r="A575" s="19" t="s">
        <v>1125</v>
      </c>
      <c r="B575" s="20" t="s">
        <v>1124</v>
      </c>
    </row>
    <row r="576" spans="1:2" x14ac:dyDescent="0.25">
      <c r="A576" s="19" t="s">
        <v>703</v>
      </c>
      <c r="B576" s="20" t="s">
        <v>702</v>
      </c>
    </row>
    <row r="577" spans="1:2" x14ac:dyDescent="0.25">
      <c r="A577" s="19" t="s">
        <v>705</v>
      </c>
      <c r="B577" s="20" t="s">
        <v>704</v>
      </c>
    </row>
    <row r="578" spans="1:2" x14ac:dyDescent="0.25">
      <c r="A578" s="19" t="s">
        <v>1240</v>
      </c>
      <c r="B578" s="20" t="s">
        <v>1239</v>
      </c>
    </row>
    <row r="579" spans="1:2" x14ac:dyDescent="0.25">
      <c r="A579" s="19" t="s">
        <v>1242</v>
      </c>
      <c r="B579" s="20" t="s">
        <v>1241</v>
      </c>
    </row>
    <row r="580" spans="1:2" x14ac:dyDescent="0.25">
      <c r="A580" s="19" t="s">
        <v>1250</v>
      </c>
      <c r="B580" s="20" t="s">
        <v>1249</v>
      </c>
    </row>
    <row r="581" spans="1:2" x14ac:dyDescent="0.25">
      <c r="A581" s="19" t="s">
        <v>1244</v>
      </c>
      <c r="B581" s="20" t="s">
        <v>1243</v>
      </c>
    </row>
    <row r="582" spans="1:2" x14ac:dyDescent="0.25">
      <c r="A582" s="19" t="s">
        <v>401</v>
      </c>
      <c r="B582" s="20" t="s">
        <v>400</v>
      </c>
    </row>
    <row r="583" spans="1:2" x14ac:dyDescent="0.25">
      <c r="A583" s="19" t="s">
        <v>1179</v>
      </c>
      <c r="B583" s="20" t="s">
        <v>1178</v>
      </c>
    </row>
    <row r="584" spans="1:2" x14ac:dyDescent="0.25">
      <c r="A584" s="19" t="s">
        <v>649</v>
      </c>
      <c r="B584" s="20" t="s">
        <v>648</v>
      </c>
    </row>
    <row r="585" spans="1:2" x14ac:dyDescent="0.25">
      <c r="A585" s="19" t="s">
        <v>1081</v>
      </c>
      <c r="B585" s="20" t="s">
        <v>1080</v>
      </c>
    </row>
    <row r="586" spans="1:2" x14ac:dyDescent="0.25">
      <c r="A586" s="19" t="s">
        <v>403</v>
      </c>
      <c r="B586" s="20" t="s">
        <v>402</v>
      </c>
    </row>
    <row r="587" spans="1:2" x14ac:dyDescent="0.25">
      <c r="A587" s="19" t="s">
        <v>1805</v>
      </c>
      <c r="B587" s="20" t="s">
        <v>77</v>
      </c>
    </row>
    <row r="588" spans="1:2" x14ac:dyDescent="0.25">
      <c r="A588" s="19" t="s">
        <v>1366</v>
      </c>
      <c r="B588" s="20" t="s">
        <v>1365</v>
      </c>
    </row>
    <row r="589" spans="1:2" x14ac:dyDescent="0.25">
      <c r="A589" s="19" t="s">
        <v>1368</v>
      </c>
      <c r="B589" s="20" t="s">
        <v>1367</v>
      </c>
    </row>
    <row r="590" spans="1:2" x14ac:dyDescent="0.25">
      <c r="A590" s="19" t="s">
        <v>1370</v>
      </c>
      <c r="B590" s="20" t="s">
        <v>1369</v>
      </c>
    </row>
    <row r="591" spans="1:2" x14ac:dyDescent="0.25">
      <c r="A591" s="19" t="s">
        <v>1372</v>
      </c>
      <c r="B591" s="20" t="s">
        <v>1371</v>
      </c>
    </row>
    <row r="592" spans="1:2" x14ac:dyDescent="0.25">
      <c r="A592" s="19" t="s">
        <v>1374</v>
      </c>
      <c r="B592" s="20" t="s">
        <v>1373</v>
      </c>
    </row>
    <row r="593" spans="1:2" x14ac:dyDescent="0.25">
      <c r="A593" s="19" t="s">
        <v>161</v>
      </c>
      <c r="B593" s="20" t="s">
        <v>160</v>
      </c>
    </row>
    <row r="594" spans="1:2" x14ac:dyDescent="0.25">
      <c r="A594" s="19" t="s">
        <v>907</v>
      </c>
      <c r="B594" s="20" t="s">
        <v>906</v>
      </c>
    </row>
    <row r="595" spans="1:2" x14ac:dyDescent="0.25">
      <c r="A595" s="19" t="s">
        <v>909</v>
      </c>
      <c r="B595" s="20" t="s">
        <v>908</v>
      </c>
    </row>
    <row r="596" spans="1:2" x14ac:dyDescent="0.25">
      <c r="A596" s="19" t="s">
        <v>275</v>
      </c>
      <c r="B596" s="20" t="s">
        <v>274</v>
      </c>
    </row>
    <row r="597" spans="1:2" x14ac:dyDescent="0.25">
      <c r="A597" s="19" t="s">
        <v>1133</v>
      </c>
      <c r="B597" s="20" t="s">
        <v>1132</v>
      </c>
    </row>
    <row r="598" spans="1:2" x14ac:dyDescent="0.25">
      <c r="A598" s="19" t="s">
        <v>277</v>
      </c>
      <c r="B598" s="20" t="s">
        <v>276</v>
      </c>
    </row>
    <row r="599" spans="1:2" x14ac:dyDescent="0.25">
      <c r="A599" s="19" t="s">
        <v>163</v>
      </c>
      <c r="B599" s="20" t="s">
        <v>162</v>
      </c>
    </row>
    <row r="600" spans="1:2" x14ac:dyDescent="0.25">
      <c r="A600" s="19" t="s">
        <v>159</v>
      </c>
      <c r="B600" s="20" t="s">
        <v>158</v>
      </c>
    </row>
    <row r="601" spans="1:2" x14ac:dyDescent="0.25">
      <c r="A601" s="19" t="s">
        <v>881</v>
      </c>
      <c r="B601" s="20" t="s">
        <v>880</v>
      </c>
    </row>
    <row r="602" spans="1:2" x14ac:dyDescent="0.25">
      <c r="A602" s="19" t="s">
        <v>273</v>
      </c>
      <c r="B602" s="20" t="s">
        <v>272</v>
      </c>
    </row>
    <row r="603" spans="1:2" x14ac:dyDescent="0.25">
      <c r="A603" s="19" t="s">
        <v>157</v>
      </c>
      <c r="B603" s="20" t="s">
        <v>156</v>
      </c>
    </row>
    <row r="604" spans="1:2" x14ac:dyDescent="0.25">
      <c r="A604" s="19" t="s">
        <v>751</v>
      </c>
      <c r="B604" s="20" t="s">
        <v>750</v>
      </c>
    </row>
    <row r="605" spans="1:2" x14ac:dyDescent="0.25">
      <c r="A605" s="19" t="s">
        <v>1221</v>
      </c>
      <c r="B605" s="20" t="s">
        <v>1220</v>
      </c>
    </row>
    <row r="606" spans="1:2" x14ac:dyDescent="0.25">
      <c r="A606" s="19" t="s">
        <v>1223</v>
      </c>
      <c r="B606" s="20" t="s">
        <v>1222</v>
      </c>
    </row>
    <row r="607" spans="1:2" x14ac:dyDescent="0.25">
      <c r="A607" s="19" t="s">
        <v>439</v>
      </c>
      <c r="B607" s="20" t="s">
        <v>438</v>
      </c>
    </row>
    <row r="608" spans="1:2" x14ac:dyDescent="0.25">
      <c r="A608" s="19" t="s">
        <v>1165</v>
      </c>
      <c r="B608" s="20" t="s">
        <v>1164</v>
      </c>
    </row>
    <row r="609" spans="1:2" x14ac:dyDescent="0.25">
      <c r="A609" s="19" t="s">
        <v>238</v>
      </c>
      <c r="B609" s="20" t="s">
        <v>237</v>
      </c>
    </row>
    <row r="610" spans="1:2" x14ac:dyDescent="0.25">
      <c r="A610" s="19" t="s">
        <v>901</v>
      </c>
      <c r="B610" s="20" t="s">
        <v>900</v>
      </c>
    </row>
    <row r="611" spans="1:2" x14ac:dyDescent="0.25">
      <c r="A611" s="19" t="s">
        <v>1272</v>
      </c>
      <c r="B611" s="20" t="s">
        <v>1271</v>
      </c>
    </row>
    <row r="612" spans="1:2" x14ac:dyDescent="0.25">
      <c r="A612" s="19" t="s">
        <v>1274</v>
      </c>
      <c r="B612" s="20" t="s">
        <v>1273</v>
      </c>
    </row>
    <row r="613" spans="1:2" x14ac:dyDescent="0.25">
      <c r="A613" s="19" t="s">
        <v>113</v>
      </c>
      <c r="B613" s="20" t="s">
        <v>112</v>
      </c>
    </row>
    <row r="614" spans="1:2" x14ac:dyDescent="0.25">
      <c r="A614" s="19" t="s">
        <v>240</v>
      </c>
      <c r="B614" s="20" t="s">
        <v>239</v>
      </c>
    </row>
    <row r="615" spans="1:2" x14ac:dyDescent="0.25">
      <c r="A615" s="19" t="s">
        <v>281</v>
      </c>
      <c r="B615" s="20" t="s">
        <v>280</v>
      </c>
    </row>
    <row r="616" spans="1:2" x14ac:dyDescent="0.25">
      <c r="A616" s="19" t="s">
        <v>913</v>
      </c>
      <c r="B616" s="20" t="s">
        <v>912</v>
      </c>
    </row>
    <row r="617" spans="1:2" x14ac:dyDescent="0.25">
      <c r="A617" s="19" t="s">
        <v>576</v>
      </c>
      <c r="B617" s="20" t="s">
        <v>575</v>
      </c>
    </row>
    <row r="618" spans="1:2" x14ac:dyDescent="0.25">
      <c r="A618" s="19" t="s">
        <v>867</v>
      </c>
      <c r="B618" s="20" t="s">
        <v>866</v>
      </c>
    </row>
    <row r="619" spans="1:2" x14ac:dyDescent="0.25">
      <c r="A619" s="19" t="s">
        <v>869</v>
      </c>
      <c r="B619" s="20" t="s">
        <v>868</v>
      </c>
    </row>
    <row r="620" spans="1:2" x14ac:dyDescent="0.25">
      <c r="A620" s="19" t="s">
        <v>871</v>
      </c>
      <c r="B620" s="20" t="s">
        <v>870</v>
      </c>
    </row>
    <row r="621" spans="1:2" x14ac:dyDescent="0.25">
      <c r="A621" s="19" t="s">
        <v>873</v>
      </c>
      <c r="B621" s="20" t="s">
        <v>872</v>
      </c>
    </row>
    <row r="622" spans="1:2" x14ac:dyDescent="0.25">
      <c r="A622" s="19" t="s">
        <v>115</v>
      </c>
      <c r="B622" s="20" t="s">
        <v>114</v>
      </c>
    </row>
    <row r="623" spans="1:2" x14ac:dyDescent="0.25">
      <c r="A623" s="19" t="s">
        <v>503</v>
      </c>
      <c r="B623" s="20" t="s">
        <v>502</v>
      </c>
    </row>
    <row r="624" spans="1:2" x14ac:dyDescent="0.25">
      <c r="A624" s="19" t="s">
        <v>283</v>
      </c>
      <c r="B624" s="20" t="s">
        <v>282</v>
      </c>
    </row>
    <row r="625" spans="1:2" x14ac:dyDescent="0.25">
      <c r="A625" s="19" t="s">
        <v>1167</v>
      </c>
      <c r="B625" s="20" t="s">
        <v>1166</v>
      </c>
    </row>
    <row r="626" spans="1:2" x14ac:dyDescent="0.25">
      <c r="A626" s="19" t="s">
        <v>1169</v>
      </c>
      <c r="B626" s="20" t="s">
        <v>1168</v>
      </c>
    </row>
    <row r="627" spans="1:2" x14ac:dyDescent="0.25">
      <c r="A627" s="19" t="s">
        <v>285</v>
      </c>
      <c r="B627" s="20" t="s">
        <v>284</v>
      </c>
    </row>
    <row r="628" spans="1:2" x14ac:dyDescent="0.25">
      <c r="A628" s="19" t="s">
        <v>287</v>
      </c>
      <c r="B628" s="20" t="s">
        <v>286</v>
      </c>
    </row>
    <row r="629" spans="1:2" x14ac:dyDescent="0.25">
      <c r="A629" s="19" t="s">
        <v>584</v>
      </c>
      <c r="B629" s="20" t="s">
        <v>583</v>
      </c>
    </row>
    <row r="630" spans="1:2" x14ac:dyDescent="0.25">
      <c r="A630" s="19" t="s">
        <v>582</v>
      </c>
      <c r="B630" s="20" t="s">
        <v>581</v>
      </c>
    </row>
    <row r="631" spans="1:2" x14ac:dyDescent="0.25">
      <c r="A631" s="19" t="s">
        <v>578</v>
      </c>
      <c r="B631" s="20" t="s">
        <v>577</v>
      </c>
    </row>
    <row r="632" spans="1:2" x14ac:dyDescent="0.25">
      <c r="A632" s="19" t="s">
        <v>580</v>
      </c>
      <c r="B632" s="20" t="s">
        <v>579</v>
      </c>
    </row>
    <row r="633" spans="1:2" x14ac:dyDescent="0.25">
      <c r="A633" s="19" t="s">
        <v>1219</v>
      </c>
      <c r="B633" s="20" t="s">
        <v>1218</v>
      </c>
    </row>
    <row r="634" spans="1:2" x14ac:dyDescent="0.25">
      <c r="A634" s="19" t="s">
        <v>1217</v>
      </c>
      <c r="B634" s="20" t="s">
        <v>1216</v>
      </c>
    </row>
    <row r="635" spans="1:2" x14ac:dyDescent="0.25">
      <c r="A635" s="19" t="s">
        <v>1135</v>
      </c>
      <c r="B635" s="20" t="s">
        <v>1134</v>
      </c>
    </row>
    <row r="636" spans="1:2" x14ac:dyDescent="0.25">
      <c r="A636" s="19" t="s">
        <v>1137</v>
      </c>
      <c r="B636" s="20" t="s">
        <v>1136</v>
      </c>
    </row>
    <row r="637" spans="1:2" x14ac:dyDescent="0.25">
      <c r="A637" s="19" t="s">
        <v>1139</v>
      </c>
      <c r="B637" s="20" t="s">
        <v>1138</v>
      </c>
    </row>
    <row r="638" spans="1:2" x14ac:dyDescent="0.25">
      <c r="A638" s="19" t="s">
        <v>1141</v>
      </c>
      <c r="B638" s="20" t="s">
        <v>1140</v>
      </c>
    </row>
    <row r="639" spans="1:2" x14ac:dyDescent="0.25">
      <c r="A639" s="19" t="s">
        <v>586</v>
      </c>
      <c r="B639" s="20" t="s">
        <v>585</v>
      </c>
    </row>
    <row r="640" spans="1:2" x14ac:dyDescent="0.25">
      <c r="A640" s="19" t="s">
        <v>574</v>
      </c>
      <c r="B640" s="20" t="s">
        <v>573</v>
      </c>
    </row>
    <row r="641" spans="1:2" x14ac:dyDescent="0.25">
      <c r="A641" s="19" t="s">
        <v>1215</v>
      </c>
      <c r="B641" s="20" t="s">
        <v>1214</v>
      </c>
    </row>
    <row r="642" spans="1:2" x14ac:dyDescent="0.25">
      <c r="A642" s="19" t="s">
        <v>97</v>
      </c>
      <c r="B642" s="20" t="s">
        <v>96</v>
      </c>
    </row>
    <row r="643" spans="1:2" x14ac:dyDescent="0.25">
      <c r="A643" s="19" t="s">
        <v>299</v>
      </c>
      <c r="B643" s="20" t="s">
        <v>298</v>
      </c>
    </row>
    <row r="644" spans="1:2" x14ac:dyDescent="0.25">
      <c r="A644" s="19" t="s">
        <v>82</v>
      </c>
      <c r="B644" s="20" t="s">
        <v>81</v>
      </c>
    </row>
    <row r="645" spans="1:2" x14ac:dyDescent="0.25">
      <c r="A645" s="19" t="s">
        <v>399</v>
      </c>
      <c r="B645" s="20" t="s">
        <v>398</v>
      </c>
    </row>
    <row r="646" spans="1:2" x14ac:dyDescent="0.25">
      <c r="A646" s="19" t="s">
        <v>546</v>
      </c>
      <c r="B646" s="20" t="s">
        <v>545</v>
      </c>
    </row>
    <row r="647" spans="1:2" x14ac:dyDescent="0.25">
      <c r="A647" s="19" t="s">
        <v>510</v>
      </c>
      <c r="B647" s="20" t="s">
        <v>509</v>
      </c>
    </row>
    <row r="648" spans="1:2" x14ac:dyDescent="0.25">
      <c r="A648" s="19" t="s">
        <v>265</v>
      </c>
      <c r="B648" s="20" t="s">
        <v>264</v>
      </c>
    </row>
    <row r="649" spans="1:2" x14ac:dyDescent="0.25">
      <c r="A649" s="19" t="s">
        <v>651</v>
      </c>
      <c r="B649" s="20" t="s">
        <v>650</v>
      </c>
    </row>
    <row r="650" spans="1:2" x14ac:dyDescent="0.25">
      <c r="A650" s="19" t="s">
        <v>671</v>
      </c>
      <c r="B650" s="20" t="s">
        <v>670</v>
      </c>
    </row>
    <row r="651" spans="1:2" x14ac:dyDescent="0.25">
      <c r="A651" s="19" t="s">
        <v>271</v>
      </c>
      <c r="B651" s="20" t="s">
        <v>270</v>
      </c>
    </row>
    <row r="652" spans="1:2" x14ac:dyDescent="0.25">
      <c r="A652" s="19" t="s">
        <v>80</v>
      </c>
      <c r="B652" s="20" t="s">
        <v>79</v>
      </c>
    </row>
    <row r="653" spans="1:2" x14ac:dyDescent="0.25">
      <c r="A653" s="19" t="s">
        <v>226</v>
      </c>
      <c r="B653" s="20" t="s">
        <v>225</v>
      </c>
    </row>
    <row r="654" spans="1:2" x14ac:dyDescent="0.25">
      <c r="A654" s="19" t="s">
        <v>228</v>
      </c>
      <c r="B654" s="20" t="s">
        <v>227</v>
      </c>
    </row>
    <row r="655" spans="1:2" x14ac:dyDescent="0.25">
      <c r="A655" s="19" t="s">
        <v>1382</v>
      </c>
      <c r="B655" s="20" t="s">
        <v>1381</v>
      </c>
    </row>
    <row r="656" spans="1:2" x14ac:dyDescent="0.25">
      <c r="A656" s="19" t="s">
        <v>729</v>
      </c>
      <c r="B656" s="20" t="s">
        <v>728</v>
      </c>
    </row>
    <row r="657" spans="1:2" x14ac:dyDescent="0.25">
      <c r="A657" s="19" t="s">
        <v>731</v>
      </c>
      <c r="B657" s="20" t="s">
        <v>730</v>
      </c>
    </row>
    <row r="658" spans="1:2" x14ac:dyDescent="0.25">
      <c r="A658" s="19" t="s">
        <v>733</v>
      </c>
      <c r="B658" s="20" t="s">
        <v>732</v>
      </c>
    </row>
    <row r="659" spans="1:2" x14ac:dyDescent="0.25">
      <c r="A659" s="19" t="s">
        <v>735</v>
      </c>
      <c r="B659" s="20" t="s">
        <v>734</v>
      </c>
    </row>
    <row r="660" spans="1:2" x14ac:dyDescent="0.25">
      <c r="A660" s="19" t="s">
        <v>737</v>
      </c>
      <c r="B660" s="20" t="s">
        <v>736</v>
      </c>
    </row>
    <row r="661" spans="1:2" x14ac:dyDescent="0.25">
      <c r="A661" s="19" t="s">
        <v>739</v>
      </c>
      <c r="B661" s="20" t="s">
        <v>738</v>
      </c>
    </row>
    <row r="662" spans="1:2" x14ac:dyDescent="0.25">
      <c r="A662" s="19" t="s">
        <v>528</v>
      </c>
      <c r="B662" s="20" t="s">
        <v>527</v>
      </c>
    </row>
    <row r="663" spans="1:2" x14ac:dyDescent="0.25">
      <c r="A663" s="19" t="s">
        <v>669</v>
      </c>
      <c r="B663" s="20" t="s">
        <v>668</v>
      </c>
    </row>
    <row r="664" spans="1:2" x14ac:dyDescent="0.25">
      <c r="A664" s="19" t="s">
        <v>1806</v>
      </c>
      <c r="B664" s="20" t="s">
        <v>551</v>
      </c>
    </row>
    <row r="665" spans="1:2" x14ac:dyDescent="0.25">
      <c r="A665" s="19" t="s">
        <v>1107</v>
      </c>
      <c r="B665" s="20" t="s">
        <v>1106</v>
      </c>
    </row>
    <row r="666" spans="1:2" x14ac:dyDescent="0.25">
      <c r="A666" s="19" t="s">
        <v>1109</v>
      </c>
      <c r="B666" s="20" t="s">
        <v>1108</v>
      </c>
    </row>
    <row r="667" spans="1:2" x14ac:dyDescent="0.25">
      <c r="A667" s="19" t="s">
        <v>1111</v>
      </c>
      <c r="B667" s="20" t="s">
        <v>1110</v>
      </c>
    </row>
    <row r="668" spans="1:2" x14ac:dyDescent="0.25">
      <c r="A668" s="19" t="s">
        <v>1085</v>
      </c>
      <c r="B668" s="20" t="s">
        <v>1084</v>
      </c>
    </row>
    <row r="669" spans="1:2" x14ac:dyDescent="0.25">
      <c r="A669" s="19" t="s">
        <v>1807</v>
      </c>
      <c r="B669" s="20" t="s">
        <v>506</v>
      </c>
    </row>
    <row r="670" spans="1:2" x14ac:dyDescent="0.25">
      <c r="A670" s="19" t="s">
        <v>530</v>
      </c>
      <c r="B670" s="20" t="s">
        <v>529</v>
      </c>
    </row>
    <row r="671" spans="1:2" x14ac:dyDescent="0.25">
      <c r="A671" s="19" t="s">
        <v>532</v>
      </c>
      <c r="B671" s="20" t="s">
        <v>531</v>
      </c>
    </row>
    <row r="672" spans="1:2" x14ac:dyDescent="0.25">
      <c r="A672" s="19" t="s">
        <v>612</v>
      </c>
      <c r="B672" s="20" t="s">
        <v>611</v>
      </c>
    </row>
    <row r="673" spans="1:2" x14ac:dyDescent="0.25">
      <c r="A673" s="19" t="s">
        <v>216</v>
      </c>
      <c r="B673" s="20" t="s">
        <v>215</v>
      </c>
    </row>
    <row r="674" spans="1:2" x14ac:dyDescent="0.25">
      <c r="A674" s="19" t="s">
        <v>1181</v>
      </c>
      <c r="B674" s="20" t="s">
        <v>1180</v>
      </c>
    </row>
    <row r="675" spans="1:2" x14ac:dyDescent="0.25">
      <c r="A675" s="19" t="s">
        <v>1183</v>
      </c>
      <c r="B675" s="20" t="s">
        <v>1182</v>
      </c>
    </row>
    <row r="676" spans="1:2" x14ac:dyDescent="0.25">
      <c r="A676" s="19" t="s">
        <v>639</v>
      </c>
      <c r="B676" s="20" t="s">
        <v>638</v>
      </c>
    </row>
    <row r="677" spans="1:2" x14ac:dyDescent="0.25">
      <c r="A677" s="19" t="s">
        <v>637</v>
      </c>
      <c r="B677" s="20" t="s">
        <v>636</v>
      </c>
    </row>
    <row r="678" spans="1:2" x14ac:dyDescent="0.25">
      <c r="A678" s="19" t="s">
        <v>627</v>
      </c>
      <c r="B678" s="20" t="s">
        <v>626</v>
      </c>
    </row>
    <row r="679" spans="1:2" x14ac:dyDescent="0.25">
      <c r="A679" s="19" t="s">
        <v>631</v>
      </c>
      <c r="B679" s="20" t="s">
        <v>630</v>
      </c>
    </row>
    <row r="680" spans="1:2" x14ac:dyDescent="0.25">
      <c r="A680" s="19" t="s">
        <v>635</v>
      </c>
      <c r="B680" s="20" t="s">
        <v>634</v>
      </c>
    </row>
    <row r="681" spans="1:2" x14ac:dyDescent="0.25">
      <c r="A681" s="19" t="s">
        <v>629</v>
      </c>
      <c r="B681" s="20" t="s">
        <v>628</v>
      </c>
    </row>
    <row r="682" spans="1:2" x14ac:dyDescent="0.25">
      <c r="A682" s="19" t="s">
        <v>633</v>
      </c>
      <c r="B682" s="20" t="s">
        <v>632</v>
      </c>
    </row>
    <row r="683" spans="1:2" x14ac:dyDescent="0.25">
      <c r="A683" s="19" t="s">
        <v>91</v>
      </c>
      <c r="B683" s="20" t="s">
        <v>90</v>
      </c>
    </row>
    <row r="684" spans="1:2" x14ac:dyDescent="0.25">
      <c r="A684" s="19" t="s">
        <v>139</v>
      </c>
      <c r="B684" s="20" t="s">
        <v>138</v>
      </c>
    </row>
    <row r="685" spans="1:2" x14ac:dyDescent="0.25">
      <c r="A685" s="19" t="s">
        <v>214</v>
      </c>
      <c r="B685" s="20" t="s">
        <v>213</v>
      </c>
    </row>
    <row r="686" spans="1:2" x14ac:dyDescent="0.25">
      <c r="A686" s="19" t="s">
        <v>621</v>
      </c>
      <c r="B686" s="20" t="s">
        <v>620</v>
      </c>
    </row>
    <row r="687" spans="1:2" x14ac:dyDescent="0.25">
      <c r="A687" s="19" t="s">
        <v>107</v>
      </c>
      <c r="B687" s="20" t="s">
        <v>106</v>
      </c>
    </row>
    <row r="688" spans="1:2" x14ac:dyDescent="0.25">
      <c r="A688" s="19" t="s">
        <v>1420</v>
      </c>
      <c r="B688" s="20" t="s">
        <v>1419</v>
      </c>
    </row>
    <row r="689" spans="1:2" x14ac:dyDescent="0.25">
      <c r="A689" s="19" t="s">
        <v>592</v>
      </c>
      <c r="B689" s="20" t="s">
        <v>591</v>
      </c>
    </row>
    <row r="690" spans="1:2" x14ac:dyDescent="0.25">
      <c r="A690" s="19" t="s">
        <v>590</v>
      </c>
      <c r="B690" s="20" t="s">
        <v>589</v>
      </c>
    </row>
    <row r="691" spans="1:2" x14ac:dyDescent="0.25">
      <c r="A691" s="19" t="s">
        <v>604</v>
      </c>
      <c r="B691" s="20" t="s">
        <v>603</v>
      </c>
    </row>
    <row r="692" spans="1:2" x14ac:dyDescent="0.25">
      <c r="A692" s="19" t="s">
        <v>218</v>
      </c>
      <c r="B692" s="20" t="s">
        <v>217</v>
      </c>
    </row>
    <row r="693" spans="1:2" x14ac:dyDescent="0.25">
      <c r="A693" s="19" t="s">
        <v>222</v>
      </c>
      <c r="B693" s="20" t="s">
        <v>221</v>
      </c>
    </row>
    <row r="694" spans="1:2" x14ac:dyDescent="0.25">
      <c r="A694" s="19" t="s">
        <v>608</v>
      </c>
      <c r="B694" s="20" t="s">
        <v>607</v>
      </c>
    </row>
    <row r="695" spans="1:2" x14ac:dyDescent="0.25">
      <c r="A695" s="19" t="s">
        <v>198</v>
      </c>
      <c r="B695" s="20" t="s">
        <v>197</v>
      </c>
    </row>
    <row r="696" spans="1:2" x14ac:dyDescent="0.25">
      <c r="A696" s="19" t="s">
        <v>435</v>
      </c>
      <c r="B696" s="20" t="s">
        <v>434</v>
      </c>
    </row>
    <row r="697" spans="1:2" x14ac:dyDescent="0.25">
      <c r="A697" s="19" t="s">
        <v>542</v>
      </c>
      <c r="B697" s="20" t="s">
        <v>541</v>
      </c>
    </row>
    <row r="698" spans="1:2" x14ac:dyDescent="0.25">
      <c r="A698" s="19" t="s">
        <v>1187</v>
      </c>
      <c r="B698" s="20" t="s">
        <v>1186</v>
      </c>
    </row>
    <row r="699" spans="1:2" x14ac:dyDescent="0.25">
      <c r="A699" s="19" t="s">
        <v>520</v>
      </c>
      <c r="B699" s="20" t="s">
        <v>519</v>
      </c>
    </row>
    <row r="700" spans="1:2" x14ac:dyDescent="0.25">
      <c r="A700" s="19" t="s">
        <v>1065</v>
      </c>
      <c r="B700" s="20" t="s">
        <v>1064</v>
      </c>
    </row>
    <row r="701" spans="1:2" x14ac:dyDescent="0.25">
      <c r="A701" s="19" t="s">
        <v>1067</v>
      </c>
      <c r="B701" s="20" t="s">
        <v>1066</v>
      </c>
    </row>
    <row r="702" spans="1:2" x14ac:dyDescent="0.25">
      <c r="A702" s="19" t="s">
        <v>1422</v>
      </c>
      <c r="B702" s="20" t="s">
        <v>1421</v>
      </c>
    </row>
    <row r="703" spans="1:2" x14ac:dyDescent="0.25">
      <c r="A703" s="19" t="s">
        <v>1424</v>
      </c>
      <c r="B703" s="20" t="s">
        <v>1423</v>
      </c>
    </row>
    <row r="704" spans="1:2" x14ac:dyDescent="0.25">
      <c r="A704" s="19" t="s">
        <v>1426</v>
      </c>
      <c r="B704" s="20" t="s">
        <v>1425</v>
      </c>
    </row>
    <row r="705" spans="1:2" x14ac:dyDescent="0.25">
      <c r="A705" s="19" t="s">
        <v>1428</v>
      </c>
      <c r="B705" s="20" t="s">
        <v>1427</v>
      </c>
    </row>
    <row r="706" spans="1:2" x14ac:dyDescent="0.25">
      <c r="A706" s="19" t="s">
        <v>1430</v>
      </c>
      <c r="B706" s="20" t="s">
        <v>1429</v>
      </c>
    </row>
    <row r="707" spans="1:2" x14ac:dyDescent="0.25">
      <c r="A707" s="19" t="s">
        <v>1432</v>
      </c>
      <c r="B707" s="20" t="s">
        <v>1431</v>
      </c>
    </row>
    <row r="708" spans="1:2" x14ac:dyDescent="0.25">
      <c r="A708" s="19" t="s">
        <v>1434</v>
      </c>
      <c r="B708" s="20" t="s">
        <v>1433</v>
      </c>
    </row>
    <row r="709" spans="1:2" x14ac:dyDescent="0.25">
      <c r="A709" s="19" t="s">
        <v>1436</v>
      </c>
      <c r="B709" s="20" t="s">
        <v>1435</v>
      </c>
    </row>
    <row r="710" spans="1:2" x14ac:dyDescent="0.25">
      <c r="A710" s="19" t="s">
        <v>1438</v>
      </c>
      <c r="B710" s="20" t="s">
        <v>1437</v>
      </c>
    </row>
    <row r="711" spans="1:2" x14ac:dyDescent="0.25">
      <c r="A711" s="19" t="s">
        <v>1440</v>
      </c>
      <c r="B711" s="20" t="s">
        <v>1439</v>
      </c>
    </row>
    <row r="712" spans="1:2" x14ac:dyDescent="0.25">
      <c r="A712" s="19" t="s">
        <v>1442</v>
      </c>
      <c r="B712" s="20" t="s">
        <v>1441</v>
      </c>
    </row>
    <row r="713" spans="1:2" x14ac:dyDescent="0.25">
      <c r="A713" s="19" t="s">
        <v>1444</v>
      </c>
      <c r="B713" s="21" t="s">
        <v>1443</v>
      </c>
    </row>
    <row r="714" spans="1:2" x14ac:dyDescent="0.25">
      <c r="A714" s="19" t="s">
        <v>1446</v>
      </c>
      <c r="B714" s="20" t="s">
        <v>1445</v>
      </c>
    </row>
    <row r="715" spans="1:2" x14ac:dyDescent="0.25">
      <c r="A715" s="19" t="s">
        <v>1448</v>
      </c>
      <c r="B715" s="22" t="s">
        <v>1447</v>
      </c>
    </row>
    <row r="716" spans="1:2" x14ac:dyDescent="0.25">
      <c r="A716" s="19" t="s">
        <v>1450</v>
      </c>
      <c r="B716" s="20" t="s">
        <v>1449</v>
      </c>
    </row>
    <row r="717" spans="1:2" x14ac:dyDescent="0.25">
      <c r="A717" s="19" t="s">
        <v>1452</v>
      </c>
      <c r="B717" s="20" t="s">
        <v>1451</v>
      </c>
    </row>
    <row r="718" spans="1:2" x14ac:dyDescent="0.25">
      <c r="A718" s="19" t="s">
        <v>1454</v>
      </c>
      <c r="B718" s="20" t="s">
        <v>1453</v>
      </c>
    </row>
    <row r="719" spans="1:2" x14ac:dyDescent="0.25">
      <c r="A719" s="19" t="s">
        <v>1456</v>
      </c>
      <c r="B719" s="20" t="s">
        <v>1455</v>
      </c>
    </row>
    <row r="720" spans="1:2" x14ac:dyDescent="0.25">
      <c r="A720" s="19" t="s">
        <v>1458</v>
      </c>
      <c r="B720" s="21" t="s">
        <v>1457</v>
      </c>
    </row>
    <row r="721" spans="1:2" x14ac:dyDescent="0.25">
      <c r="A721" s="19" t="s">
        <v>1460</v>
      </c>
      <c r="B721" s="20" t="s">
        <v>1459</v>
      </c>
    </row>
    <row r="722" spans="1:2" x14ac:dyDescent="0.25">
      <c r="A722" s="19" t="s">
        <v>1462</v>
      </c>
      <c r="B722" s="22" t="s">
        <v>1461</v>
      </c>
    </row>
    <row r="723" spans="1:2" x14ac:dyDescent="0.25">
      <c r="A723" s="19" t="s">
        <v>1464</v>
      </c>
      <c r="B723" s="20" t="s">
        <v>1463</v>
      </c>
    </row>
    <row r="724" spans="1:2" x14ac:dyDescent="0.25">
      <c r="A724" s="19" t="s">
        <v>1466</v>
      </c>
      <c r="B724" s="20" t="s">
        <v>1465</v>
      </c>
    </row>
    <row r="725" spans="1:2" x14ac:dyDescent="0.25">
      <c r="A725" s="19" t="s">
        <v>1468</v>
      </c>
      <c r="B725" s="21" t="s">
        <v>1467</v>
      </c>
    </row>
    <row r="726" spans="1:2" x14ac:dyDescent="0.25">
      <c r="A726" s="19" t="s">
        <v>1470</v>
      </c>
      <c r="B726" s="20" t="s">
        <v>1469</v>
      </c>
    </row>
    <row r="727" spans="1:2" x14ac:dyDescent="0.25">
      <c r="A727" s="19" t="s">
        <v>1472</v>
      </c>
      <c r="B727" s="22" t="s">
        <v>1471</v>
      </c>
    </row>
    <row r="728" spans="1:2" x14ac:dyDescent="0.25">
      <c r="A728" s="19" t="s">
        <v>1474</v>
      </c>
      <c r="B728" s="20" t="s">
        <v>1473</v>
      </c>
    </row>
    <row r="729" spans="1:2" x14ac:dyDescent="0.25">
      <c r="A729" s="19" t="s">
        <v>1476</v>
      </c>
      <c r="B729" s="20" t="s">
        <v>1475</v>
      </c>
    </row>
    <row r="730" spans="1:2" x14ac:dyDescent="0.25">
      <c r="A730" s="19" t="s">
        <v>1478</v>
      </c>
      <c r="B730" s="20" t="s">
        <v>1477</v>
      </c>
    </row>
    <row r="731" spans="1:2" x14ac:dyDescent="0.25">
      <c r="A731" s="19" t="s">
        <v>1480</v>
      </c>
      <c r="B731" s="20" t="s">
        <v>1479</v>
      </c>
    </row>
    <row r="732" spans="1:2" x14ac:dyDescent="0.25">
      <c r="A732" s="19" t="s">
        <v>1482</v>
      </c>
      <c r="B732" s="20" t="s">
        <v>1481</v>
      </c>
    </row>
    <row r="733" spans="1:2" x14ac:dyDescent="0.25">
      <c r="A733" s="19" t="s">
        <v>1484</v>
      </c>
      <c r="B733" s="20" t="s">
        <v>1483</v>
      </c>
    </row>
    <row r="734" spans="1:2" x14ac:dyDescent="0.25">
      <c r="A734" s="19" t="s">
        <v>1486</v>
      </c>
      <c r="B734" s="20" t="s">
        <v>1485</v>
      </c>
    </row>
    <row r="735" spans="1:2" x14ac:dyDescent="0.25">
      <c r="A735" s="19" t="s">
        <v>1808</v>
      </c>
      <c r="B735" s="20" t="s">
        <v>1487</v>
      </c>
    </row>
    <row r="736" spans="1:2" x14ac:dyDescent="0.25">
      <c r="A736" s="19" t="s">
        <v>1489</v>
      </c>
      <c r="B736" s="20" t="s">
        <v>1488</v>
      </c>
    </row>
    <row r="737" spans="1:2" x14ac:dyDescent="0.25">
      <c r="A737" s="19" t="s">
        <v>1491</v>
      </c>
      <c r="B737" s="20" t="s">
        <v>1490</v>
      </c>
    </row>
    <row r="738" spans="1:2" x14ac:dyDescent="0.25">
      <c r="A738" s="19" t="s">
        <v>1493</v>
      </c>
      <c r="B738" s="20" t="s">
        <v>1492</v>
      </c>
    </row>
    <row r="739" spans="1:2" x14ac:dyDescent="0.25">
      <c r="A739" s="19" t="s">
        <v>1495</v>
      </c>
      <c r="B739" s="20" t="s">
        <v>1494</v>
      </c>
    </row>
    <row r="740" spans="1:2" x14ac:dyDescent="0.25">
      <c r="A740" s="19" t="s">
        <v>1497</v>
      </c>
      <c r="B740" s="20" t="s">
        <v>1496</v>
      </c>
    </row>
    <row r="741" spans="1:2" x14ac:dyDescent="0.25">
      <c r="A741" s="19" t="s">
        <v>1499</v>
      </c>
      <c r="B741" s="20" t="s">
        <v>1498</v>
      </c>
    </row>
    <row r="742" spans="1:2" x14ac:dyDescent="0.25">
      <c r="A742" s="19" t="s">
        <v>1501</v>
      </c>
      <c r="B742" s="20" t="s">
        <v>1500</v>
      </c>
    </row>
    <row r="743" spans="1:2" x14ac:dyDescent="0.25">
      <c r="A743" s="19" t="s">
        <v>1503</v>
      </c>
      <c r="B743" s="20" t="s">
        <v>1502</v>
      </c>
    </row>
    <row r="744" spans="1:2" x14ac:dyDescent="0.25">
      <c r="A744" s="19" t="s">
        <v>1505</v>
      </c>
      <c r="B744" s="20" t="s">
        <v>1504</v>
      </c>
    </row>
    <row r="745" spans="1:2" x14ac:dyDescent="0.25">
      <c r="A745" s="19" t="s">
        <v>1507</v>
      </c>
      <c r="B745" s="20" t="s">
        <v>1506</v>
      </c>
    </row>
    <row r="746" spans="1:2" x14ac:dyDescent="0.25">
      <c r="A746" s="19" t="s">
        <v>1809</v>
      </c>
      <c r="B746" s="20" t="s">
        <v>1508</v>
      </c>
    </row>
    <row r="747" spans="1:2" x14ac:dyDescent="0.25">
      <c r="A747" s="19" t="s">
        <v>1510</v>
      </c>
      <c r="B747" s="20" t="s">
        <v>1509</v>
      </c>
    </row>
    <row r="748" spans="1:2" x14ac:dyDescent="0.25">
      <c r="A748" s="19" t="s">
        <v>1512</v>
      </c>
      <c r="B748" s="20" t="s">
        <v>1511</v>
      </c>
    </row>
    <row r="749" spans="1:2" x14ac:dyDescent="0.25">
      <c r="A749" s="19" t="s">
        <v>1514</v>
      </c>
      <c r="B749" s="20" t="s">
        <v>1513</v>
      </c>
    </row>
    <row r="750" spans="1:2" x14ac:dyDescent="0.25">
      <c r="A750" s="19" t="s">
        <v>1516</v>
      </c>
      <c r="B750" s="20" t="s">
        <v>1515</v>
      </c>
    </row>
    <row r="751" spans="1:2" x14ac:dyDescent="0.25">
      <c r="A751" s="19" t="s">
        <v>1518</v>
      </c>
      <c r="B751" s="20" t="s">
        <v>1517</v>
      </c>
    </row>
    <row r="752" spans="1:2" x14ac:dyDescent="0.25">
      <c r="A752" s="19" t="s">
        <v>1520</v>
      </c>
      <c r="B752" s="20" t="s">
        <v>1519</v>
      </c>
    </row>
    <row r="753" spans="1:2" x14ac:dyDescent="0.25">
      <c r="A753" s="19" t="s">
        <v>1522</v>
      </c>
      <c r="B753" s="20" t="s">
        <v>1521</v>
      </c>
    </row>
    <row r="754" spans="1:2" x14ac:dyDescent="0.25">
      <c r="A754" s="19" t="s">
        <v>1810</v>
      </c>
      <c r="B754" s="20" t="s">
        <v>1521</v>
      </c>
    </row>
    <row r="755" spans="1:2" x14ac:dyDescent="0.25">
      <c r="A755" s="19" t="s">
        <v>1524</v>
      </c>
      <c r="B755" s="20" t="s">
        <v>1523</v>
      </c>
    </row>
    <row r="756" spans="1:2" x14ac:dyDescent="0.25">
      <c r="A756" s="19" t="s">
        <v>1526</v>
      </c>
      <c r="B756" s="20" t="s">
        <v>1525</v>
      </c>
    </row>
    <row r="757" spans="1:2" x14ac:dyDescent="0.25">
      <c r="A757" s="19" t="s">
        <v>1528</v>
      </c>
      <c r="B757" s="21" t="s">
        <v>1527</v>
      </c>
    </row>
    <row r="758" spans="1:2" x14ac:dyDescent="0.25">
      <c r="A758" s="19" t="s">
        <v>1530</v>
      </c>
      <c r="B758" s="20" t="s">
        <v>1529</v>
      </c>
    </row>
    <row r="759" spans="1:2" x14ac:dyDescent="0.25">
      <c r="A759" s="19" t="s">
        <v>1532</v>
      </c>
      <c r="B759" s="22" t="s">
        <v>1531</v>
      </c>
    </row>
    <row r="760" spans="1:2" x14ac:dyDescent="0.25">
      <c r="A760" s="19" t="s">
        <v>1534</v>
      </c>
      <c r="B760" s="20" t="s">
        <v>1533</v>
      </c>
    </row>
    <row r="761" spans="1:2" x14ac:dyDescent="0.25">
      <c r="A761" s="19" t="s">
        <v>1536</v>
      </c>
      <c r="B761" s="20" t="s">
        <v>1535</v>
      </c>
    </row>
    <row r="762" spans="1:2" x14ac:dyDescent="0.25">
      <c r="A762" s="19" t="s">
        <v>1538</v>
      </c>
      <c r="B762" s="20" t="s">
        <v>1537</v>
      </c>
    </row>
    <row r="763" spans="1:2" x14ac:dyDescent="0.25">
      <c r="A763" s="19" t="s">
        <v>1540</v>
      </c>
      <c r="B763" s="20" t="s">
        <v>1539</v>
      </c>
    </row>
    <row r="764" spans="1:2" x14ac:dyDescent="0.25">
      <c r="A764" s="19" t="s">
        <v>1542</v>
      </c>
      <c r="B764" s="20" t="s">
        <v>1541</v>
      </c>
    </row>
    <row r="765" spans="1:2" x14ac:dyDescent="0.25">
      <c r="A765" s="19" t="s">
        <v>1544</v>
      </c>
      <c r="B765" s="20" t="s">
        <v>1543</v>
      </c>
    </row>
    <row r="766" spans="1:2" x14ac:dyDescent="0.25">
      <c r="A766" s="19" t="s">
        <v>1546</v>
      </c>
      <c r="B766" s="20" t="s">
        <v>1545</v>
      </c>
    </row>
    <row r="767" spans="1:2" x14ac:dyDescent="0.25">
      <c r="A767" s="19" t="s">
        <v>1548</v>
      </c>
      <c r="B767" s="20" t="s">
        <v>1547</v>
      </c>
    </row>
    <row r="768" spans="1:2" x14ac:dyDescent="0.25">
      <c r="A768" s="19" t="s">
        <v>1550</v>
      </c>
      <c r="B768" s="20" t="s">
        <v>1549</v>
      </c>
    </row>
    <row r="769" spans="1:2" x14ac:dyDescent="0.25">
      <c r="A769" s="19" t="s">
        <v>1552</v>
      </c>
      <c r="B769" s="20" t="s">
        <v>1551</v>
      </c>
    </row>
    <row r="770" spans="1:2" x14ac:dyDescent="0.25">
      <c r="A770" s="19" t="s">
        <v>1554</v>
      </c>
      <c r="B770" s="21" t="s">
        <v>1553</v>
      </c>
    </row>
    <row r="771" spans="1:2" x14ac:dyDescent="0.25">
      <c r="A771" s="19" t="s">
        <v>1556</v>
      </c>
      <c r="B771" s="20" t="s">
        <v>1555</v>
      </c>
    </row>
    <row r="772" spans="1:2" x14ac:dyDescent="0.25">
      <c r="A772" s="19" t="s">
        <v>1558</v>
      </c>
      <c r="B772" s="22" t="s">
        <v>1557</v>
      </c>
    </row>
    <row r="773" spans="1:2" x14ac:dyDescent="0.25">
      <c r="A773" s="19" t="s">
        <v>1560</v>
      </c>
      <c r="B773" s="20" t="s">
        <v>1559</v>
      </c>
    </row>
    <row r="774" spans="1:2" x14ac:dyDescent="0.25">
      <c r="A774" s="19" t="s">
        <v>1562</v>
      </c>
      <c r="B774" s="21" t="s">
        <v>1561</v>
      </c>
    </row>
    <row r="775" spans="1:2" x14ac:dyDescent="0.25">
      <c r="A775" s="19" t="s">
        <v>1564</v>
      </c>
      <c r="B775" s="20" t="s">
        <v>1563</v>
      </c>
    </row>
    <row r="776" spans="1:2" x14ac:dyDescent="0.25">
      <c r="A776" s="19" t="s">
        <v>1566</v>
      </c>
      <c r="B776" s="20" t="s">
        <v>1565</v>
      </c>
    </row>
    <row r="777" spans="1:2" x14ac:dyDescent="0.25">
      <c r="A777" s="19" t="s">
        <v>1568</v>
      </c>
      <c r="B777" s="22" t="s">
        <v>1567</v>
      </c>
    </row>
    <row r="778" spans="1:2" x14ac:dyDescent="0.25">
      <c r="A778" s="19" t="s">
        <v>1570</v>
      </c>
      <c r="B778" s="20" t="s">
        <v>1569</v>
      </c>
    </row>
    <row r="779" spans="1:2" x14ac:dyDescent="0.25">
      <c r="A779" s="19" t="s">
        <v>1572</v>
      </c>
      <c r="B779" s="20" t="s">
        <v>1571</v>
      </c>
    </row>
    <row r="780" spans="1:2" x14ac:dyDescent="0.25">
      <c r="A780" s="19" t="s">
        <v>1574</v>
      </c>
      <c r="B780" s="21" t="s">
        <v>1573</v>
      </c>
    </row>
    <row r="781" spans="1:2" x14ac:dyDescent="0.25">
      <c r="A781" s="19" t="s">
        <v>1576</v>
      </c>
      <c r="B781" s="20" t="s">
        <v>1575</v>
      </c>
    </row>
    <row r="782" spans="1:2" x14ac:dyDescent="0.25">
      <c r="A782" s="19" t="s">
        <v>1578</v>
      </c>
      <c r="B782" s="22" t="s">
        <v>1577</v>
      </c>
    </row>
    <row r="783" spans="1:2" x14ac:dyDescent="0.25">
      <c r="A783" s="19" t="s">
        <v>1811</v>
      </c>
      <c r="B783" s="21" t="s">
        <v>1579</v>
      </c>
    </row>
    <row r="784" spans="1:2" x14ac:dyDescent="0.25">
      <c r="A784" s="19" t="s">
        <v>1581</v>
      </c>
      <c r="B784" s="20" t="s">
        <v>1580</v>
      </c>
    </row>
    <row r="785" spans="1:2" x14ac:dyDescent="0.25">
      <c r="A785" s="19" t="s">
        <v>1583</v>
      </c>
      <c r="B785" s="23" t="s">
        <v>1582</v>
      </c>
    </row>
    <row r="786" spans="1:2" x14ac:dyDescent="0.25">
      <c r="A786" s="19" t="s">
        <v>1585</v>
      </c>
      <c r="B786" s="20" t="s">
        <v>1584</v>
      </c>
    </row>
    <row r="787" spans="1:2" x14ac:dyDescent="0.25">
      <c r="A787" s="19" t="s">
        <v>1587</v>
      </c>
      <c r="B787" s="22" t="s">
        <v>1586</v>
      </c>
    </row>
    <row r="788" spans="1:2" x14ac:dyDescent="0.25">
      <c r="A788" s="19" t="s">
        <v>1589</v>
      </c>
      <c r="B788" s="20" t="s">
        <v>1588</v>
      </c>
    </row>
    <row r="789" spans="1:2" x14ac:dyDescent="0.25">
      <c r="A789" s="19" t="s">
        <v>1591</v>
      </c>
      <c r="B789" s="21" t="s">
        <v>1590</v>
      </c>
    </row>
    <row r="790" spans="1:2" x14ac:dyDescent="0.25">
      <c r="A790" s="19" t="s">
        <v>1593</v>
      </c>
      <c r="B790" s="20" t="s">
        <v>1592</v>
      </c>
    </row>
    <row r="791" spans="1:2" x14ac:dyDescent="0.25">
      <c r="A791" s="19" t="s">
        <v>1595</v>
      </c>
      <c r="B791" s="22" t="s">
        <v>1594</v>
      </c>
    </row>
    <row r="792" spans="1:2" x14ac:dyDescent="0.25">
      <c r="A792" s="19" t="s">
        <v>1597</v>
      </c>
      <c r="B792" s="20" t="s">
        <v>1596</v>
      </c>
    </row>
    <row r="793" spans="1:2" x14ac:dyDescent="0.25">
      <c r="A793" s="19" t="s">
        <v>1599</v>
      </c>
      <c r="B793" s="20" t="s">
        <v>1598</v>
      </c>
    </row>
    <row r="794" spans="1:2" x14ac:dyDescent="0.25">
      <c r="A794" s="19" t="s">
        <v>1601</v>
      </c>
      <c r="B794" s="21" t="s">
        <v>1600</v>
      </c>
    </row>
    <row r="795" spans="1:2" x14ac:dyDescent="0.25">
      <c r="A795" s="19" t="s">
        <v>1603</v>
      </c>
      <c r="B795" s="20" t="s">
        <v>1602</v>
      </c>
    </row>
    <row r="796" spans="1:2" x14ac:dyDescent="0.25">
      <c r="A796" s="19" t="s">
        <v>1605</v>
      </c>
      <c r="B796" s="22" t="s">
        <v>1604</v>
      </c>
    </row>
    <row r="797" spans="1:2" x14ac:dyDescent="0.25">
      <c r="A797" s="19" t="s">
        <v>1607</v>
      </c>
      <c r="B797" s="20" t="s">
        <v>1606</v>
      </c>
    </row>
    <row r="798" spans="1:2" x14ac:dyDescent="0.25">
      <c r="A798" s="19" t="s">
        <v>1609</v>
      </c>
      <c r="B798" s="20" t="s">
        <v>1608</v>
      </c>
    </row>
    <row r="799" spans="1:2" x14ac:dyDescent="0.25">
      <c r="A799" s="19" t="s">
        <v>1611</v>
      </c>
      <c r="B799" s="20" t="s">
        <v>1610</v>
      </c>
    </row>
    <row r="800" spans="1:2" x14ac:dyDescent="0.25">
      <c r="A800" s="19" t="s">
        <v>1613</v>
      </c>
      <c r="B800" s="20" t="s">
        <v>1612</v>
      </c>
    </row>
    <row r="801" spans="1:2" x14ac:dyDescent="0.25">
      <c r="A801" s="19" t="s">
        <v>1615</v>
      </c>
      <c r="B801" s="20" t="s">
        <v>1614</v>
      </c>
    </row>
    <row r="802" spans="1:2" x14ac:dyDescent="0.25">
      <c r="A802" s="19" t="s">
        <v>1617</v>
      </c>
      <c r="B802" s="20" t="s">
        <v>1616</v>
      </c>
    </row>
    <row r="803" spans="1:2" x14ac:dyDescent="0.25">
      <c r="A803" s="19" t="s">
        <v>1619</v>
      </c>
      <c r="B803" s="20" t="s">
        <v>1618</v>
      </c>
    </row>
    <row r="804" spans="1:2" x14ac:dyDescent="0.25">
      <c r="A804" s="19" t="s">
        <v>1621</v>
      </c>
      <c r="B804" s="20" t="s">
        <v>1620</v>
      </c>
    </row>
    <row r="805" spans="1:2" x14ac:dyDescent="0.25">
      <c r="A805" s="19" t="s">
        <v>1623</v>
      </c>
      <c r="B805" s="20" t="s">
        <v>1622</v>
      </c>
    </row>
    <row r="806" spans="1:2" x14ac:dyDescent="0.25">
      <c r="A806" s="19" t="s">
        <v>1625</v>
      </c>
      <c r="B806" s="20" t="s">
        <v>1624</v>
      </c>
    </row>
    <row r="807" spans="1:2" x14ac:dyDescent="0.25">
      <c r="A807" s="19" t="s">
        <v>1627</v>
      </c>
      <c r="B807" s="20" t="s">
        <v>1626</v>
      </c>
    </row>
    <row r="808" spans="1:2" x14ac:dyDescent="0.25">
      <c r="A808" s="19" t="s">
        <v>1629</v>
      </c>
      <c r="B808" s="20" t="s">
        <v>1628</v>
      </c>
    </row>
    <row r="809" spans="1:2" x14ac:dyDescent="0.25">
      <c r="A809" s="19" t="s">
        <v>1631</v>
      </c>
      <c r="B809" s="20" t="s">
        <v>1630</v>
      </c>
    </row>
    <row r="810" spans="1:2" x14ac:dyDescent="0.25">
      <c r="A810" s="19" t="s">
        <v>1633</v>
      </c>
      <c r="B810" s="20" t="s">
        <v>1632</v>
      </c>
    </row>
    <row r="811" spans="1:2" x14ac:dyDescent="0.25">
      <c r="A811" s="19" t="s">
        <v>1635</v>
      </c>
      <c r="B811" s="20" t="s">
        <v>1634</v>
      </c>
    </row>
    <row r="812" spans="1:2" x14ac:dyDescent="0.25">
      <c r="A812" s="19" t="s">
        <v>1637</v>
      </c>
      <c r="B812" s="20" t="s">
        <v>1636</v>
      </c>
    </row>
    <row r="813" spans="1:2" x14ac:dyDescent="0.25">
      <c r="A813" s="19" t="s">
        <v>1639</v>
      </c>
      <c r="B813" s="20" t="s">
        <v>1638</v>
      </c>
    </row>
    <row r="814" spans="1:2" x14ac:dyDescent="0.25">
      <c r="A814" s="19" t="s">
        <v>1641</v>
      </c>
      <c r="B814" s="20" t="s">
        <v>1640</v>
      </c>
    </row>
    <row r="815" spans="1:2" x14ac:dyDescent="0.25">
      <c r="A815" s="19" t="s">
        <v>1643</v>
      </c>
      <c r="B815" s="20" t="s">
        <v>1642</v>
      </c>
    </row>
    <row r="816" spans="1:2" x14ac:dyDescent="0.25">
      <c r="A816" s="19" t="s">
        <v>1645</v>
      </c>
      <c r="B816" s="20" t="s">
        <v>1644</v>
      </c>
    </row>
    <row r="817" spans="1:2" x14ac:dyDescent="0.25">
      <c r="A817" s="19" t="s">
        <v>1647</v>
      </c>
      <c r="B817" s="20" t="s">
        <v>1646</v>
      </c>
    </row>
    <row r="818" spans="1:2" x14ac:dyDescent="0.25">
      <c r="A818" s="19" t="s">
        <v>1649</v>
      </c>
      <c r="B818" s="20" t="s">
        <v>1648</v>
      </c>
    </row>
    <row r="819" spans="1:2" x14ac:dyDescent="0.25">
      <c r="A819" s="19" t="s">
        <v>1651</v>
      </c>
      <c r="B819" s="20" t="s">
        <v>1650</v>
      </c>
    </row>
    <row r="820" spans="1:2" x14ac:dyDescent="0.25">
      <c r="A820" s="19" t="s">
        <v>1653</v>
      </c>
      <c r="B820" s="20" t="s">
        <v>1652</v>
      </c>
    </row>
    <row r="821" spans="1:2" x14ac:dyDescent="0.25">
      <c r="A821" s="19" t="s">
        <v>1655</v>
      </c>
      <c r="B821" s="20" t="s">
        <v>1654</v>
      </c>
    </row>
    <row r="822" spans="1:2" x14ac:dyDescent="0.25">
      <c r="A822" s="19" t="s">
        <v>1657</v>
      </c>
      <c r="B822" s="21" t="s">
        <v>1656</v>
      </c>
    </row>
    <row r="823" spans="1:2" x14ac:dyDescent="0.25">
      <c r="A823" s="19" t="s">
        <v>1659</v>
      </c>
      <c r="B823" s="20" t="s">
        <v>1658</v>
      </c>
    </row>
    <row r="824" spans="1:2" x14ac:dyDescent="0.25">
      <c r="A824" s="19" t="s">
        <v>1661</v>
      </c>
      <c r="B824" s="22" t="s">
        <v>1660</v>
      </c>
    </row>
    <row r="825" spans="1:2" x14ac:dyDescent="0.25">
      <c r="A825" s="19" t="s">
        <v>1663</v>
      </c>
      <c r="B825" s="20" t="s">
        <v>1662</v>
      </c>
    </row>
    <row r="826" spans="1:2" x14ac:dyDescent="0.25">
      <c r="A826" s="19" t="s">
        <v>1665</v>
      </c>
      <c r="B826" s="20" t="s">
        <v>1664</v>
      </c>
    </row>
    <row r="827" spans="1:2" x14ac:dyDescent="0.25">
      <c r="A827" s="19" t="s">
        <v>1667</v>
      </c>
      <c r="B827" s="21" t="s">
        <v>1666</v>
      </c>
    </row>
    <row r="828" spans="1:2" x14ac:dyDescent="0.25">
      <c r="A828" s="19" t="s">
        <v>1669</v>
      </c>
      <c r="B828" s="20" t="s">
        <v>1668</v>
      </c>
    </row>
    <row r="829" spans="1:2" x14ac:dyDescent="0.25">
      <c r="A829" s="19" t="s">
        <v>1671</v>
      </c>
      <c r="B829" s="22" t="s">
        <v>1670</v>
      </c>
    </row>
    <row r="830" spans="1:2" x14ac:dyDescent="0.25">
      <c r="A830" s="19" t="s">
        <v>1673</v>
      </c>
      <c r="B830" s="20" t="s">
        <v>1672</v>
      </c>
    </row>
    <row r="831" spans="1:2" x14ac:dyDescent="0.25">
      <c r="A831" s="19" t="s">
        <v>1675</v>
      </c>
      <c r="B831" s="20" t="s">
        <v>1674</v>
      </c>
    </row>
    <row r="832" spans="1:2" x14ac:dyDescent="0.25">
      <c r="A832" s="19" t="s">
        <v>1677</v>
      </c>
      <c r="B832" s="20" t="s">
        <v>1676</v>
      </c>
    </row>
    <row r="833" spans="1:2" x14ac:dyDescent="0.25">
      <c r="A833" s="19" t="s">
        <v>1679</v>
      </c>
      <c r="B833" s="20" t="s">
        <v>1678</v>
      </c>
    </row>
    <row r="834" spans="1:2" x14ac:dyDescent="0.25">
      <c r="A834" s="19" t="s">
        <v>1681</v>
      </c>
      <c r="B834" s="20" t="s">
        <v>1680</v>
      </c>
    </row>
    <row r="835" spans="1:2" x14ac:dyDescent="0.25">
      <c r="A835" s="19" t="s">
        <v>1683</v>
      </c>
      <c r="B835" s="20" t="s">
        <v>1682</v>
      </c>
    </row>
    <row r="836" spans="1:2" x14ac:dyDescent="0.25">
      <c r="A836" s="19" t="s">
        <v>1685</v>
      </c>
      <c r="B836" s="20" t="s">
        <v>1684</v>
      </c>
    </row>
    <row r="837" spans="1:2" x14ac:dyDescent="0.25">
      <c r="A837" s="19" t="s">
        <v>1687</v>
      </c>
      <c r="B837" s="20" t="s">
        <v>1686</v>
      </c>
    </row>
    <row r="838" spans="1:2" x14ac:dyDescent="0.25">
      <c r="A838" s="19" t="s">
        <v>1689</v>
      </c>
      <c r="B838" s="20" t="s">
        <v>1688</v>
      </c>
    </row>
    <row r="839" spans="1:2" x14ac:dyDescent="0.25">
      <c r="A839" s="19" t="s">
        <v>1691</v>
      </c>
      <c r="B839" s="20" t="s">
        <v>1690</v>
      </c>
    </row>
    <row r="840" spans="1:2" x14ac:dyDescent="0.25">
      <c r="A840" s="19" t="s">
        <v>1692</v>
      </c>
      <c r="B840" s="20">
        <v>60294</v>
      </c>
    </row>
    <row r="841" spans="1:2" x14ac:dyDescent="0.25">
      <c r="A841" s="19" t="s">
        <v>1694</v>
      </c>
      <c r="B841" s="20" t="s">
        <v>1693</v>
      </c>
    </row>
    <row r="842" spans="1:2" x14ac:dyDescent="0.25">
      <c r="A842" s="19" t="s">
        <v>1696</v>
      </c>
      <c r="B842" s="20" t="s">
        <v>1695</v>
      </c>
    </row>
    <row r="843" spans="1:2" x14ac:dyDescent="0.25">
      <c r="A843" s="19" t="s">
        <v>1698</v>
      </c>
      <c r="B843" s="20" t="s">
        <v>1697</v>
      </c>
    </row>
    <row r="844" spans="1:2" x14ac:dyDescent="0.25">
      <c r="A844" s="19" t="s">
        <v>1700</v>
      </c>
      <c r="B844" s="20" t="s">
        <v>1699</v>
      </c>
    </row>
    <row r="845" spans="1:2" x14ac:dyDescent="0.25">
      <c r="A845" s="19" t="s">
        <v>1702</v>
      </c>
      <c r="B845" s="20" t="s">
        <v>1701</v>
      </c>
    </row>
    <row r="846" spans="1:2" x14ac:dyDescent="0.25">
      <c r="A846" s="19" t="s">
        <v>1704</v>
      </c>
      <c r="B846" s="20" t="s">
        <v>1703</v>
      </c>
    </row>
    <row r="847" spans="1:2" x14ac:dyDescent="0.25">
      <c r="A847" s="19" t="s">
        <v>1706</v>
      </c>
      <c r="B847" s="20" t="s">
        <v>1705</v>
      </c>
    </row>
    <row r="848" spans="1:2" x14ac:dyDescent="0.25">
      <c r="A848" s="19" t="s">
        <v>1708</v>
      </c>
      <c r="B848" s="20" t="s">
        <v>1707</v>
      </c>
    </row>
    <row r="849" spans="1:2" x14ac:dyDescent="0.25">
      <c r="A849" s="19" t="s">
        <v>1710</v>
      </c>
      <c r="B849" s="20" t="s">
        <v>1709</v>
      </c>
    </row>
    <row r="850" spans="1:2" x14ac:dyDescent="0.25">
      <c r="A850" s="19" t="s">
        <v>1712</v>
      </c>
      <c r="B850" s="20" t="s">
        <v>1711</v>
      </c>
    </row>
    <row r="851" spans="1:2" x14ac:dyDescent="0.25">
      <c r="A851" s="19" t="s">
        <v>1714</v>
      </c>
      <c r="B851" s="20" t="s">
        <v>1713</v>
      </c>
    </row>
    <row r="852" spans="1:2" x14ac:dyDescent="0.25">
      <c r="A852" s="19" t="s">
        <v>1812</v>
      </c>
      <c r="B852" s="20">
        <v>60308</v>
      </c>
    </row>
    <row r="853" spans="1:2" x14ac:dyDescent="0.25">
      <c r="A853" s="19" t="s">
        <v>1715</v>
      </c>
      <c r="B853" s="20">
        <v>60309</v>
      </c>
    </row>
    <row r="854" spans="1:2" x14ac:dyDescent="0.25">
      <c r="A854" s="19" t="s">
        <v>1716</v>
      </c>
      <c r="B854" s="20">
        <v>60310</v>
      </c>
    </row>
    <row r="855" spans="1:2" x14ac:dyDescent="0.25">
      <c r="A855" s="19" t="s">
        <v>1717</v>
      </c>
      <c r="B855" s="20">
        <v>60311</v>
      </c>
    </row>
    <row r="856" spans="1:2" x14ac:dyDescent="0.25">
      <c r="A856" s="19" t="s">
        <v>1718</v>
      </c>
      <c r="B856" s="20">
        <v>60312</v>
      </c>
    </row>
    <row r="857" spans="1:2" x14ac:dyDescent="0.25">
      <c r="A857" s="19" t="s">
        <v>1719</v>
      </c>
      <c r="B857" s="20">
        <v>60313</v>
      </c>
    </row>
    <row r="858" spans="1:2" x14ac:dyDescent="0.25">
      <c r="A858" s="19" t="s">
        <v>1720</v>
      </c>
      <c r="B858" s="20">
        <v>60314</v>
      </c>
    </row>
    <row r="859" spans="1:2" x14ac:dyDescent="0.25">
      <c r="A859" s="19" t="s">
        <v>1721</v>
      </c>
      <c r="B859" s="20">
        <v>60315</v>
      </c>
    </row>
    <row r="860" spans="1:2" x14ac:dyDescent="0.25">
      <c r="A860" s="19" t="s">
        <v>1813</v>
      </c>
      <c r="B860" s="20">
        <v>60316</v>
      </c>
    </row>
    <row r="861" spans="1:2" x14ac:dyDescent="0.25">
      <c r="A861" s="19" t="s">
        <v>1814</v>
      </c>
      <c r="B861" s="20">
        <v>60317</v>
      </c>
    </row>
    <row r="862" spans="1:2" x14ac:dyDescent="0.25">
      <c r="A862" s="19" t="s">
        <v>1815</v>
      </c>
      <c r="B862" s="20">
        <v>60318</v>
      </c>
    </row>
    <row r="863" spans="1:2" x14ac:dyDescent="0.25">
      <c r="A863" s="19" t="s">
        <v>600</v>
      </c>
      <c r="B863" s="20" t="s">
        <v>599</v>
      </c>
    </row>
    <row r="864" spans="1:2" x14ac:dyDescent="0.25">
      <c r="A864" s="19" t="s">
        <v>753</v>
      </c>
      <c r="B864" s="20" t="s">
        <v>752</v>
      </c>
    </row>
    <row r="865" spans="1:2" x14ac:dyDescent="0.25">
      <c r="A865" s="19" t="s">
        <v>619</v>
      </c>
      <c r="B865" s="20" t="s">
        <v>618</v>
      </c>
    </row>
    <row r="866" spans="1:2" x14ac:dyDescent="0.25">
      <c r="A866" s="19" t="s">
        <v>623</v>
      </c>
      <c r="B866" s="20" t="s">
        <v>622</v>
      </c>
    </row>
    <row r="867" spans="1:2" x14ac:dyDescent="0.25">
      <c r="A867" s="19" t="s">
        <v>625</v>
      </c>
      <c r="B867" s="20" t="s">
        <v>624</v>
      </c>
    </row>
    <row r="868" spans="1:2" x14ac:dyDescent="0.25">
      <c r="A868" s="19" t="s">
        <v>1418</v>
      </c>
      <c r="B868" s="20">
        <v>64401</v>
      </c>
    </row>
    <row r="869" spans="1:2" x14ac:dyDescent="0.25">
      <c r="A869" s="19" t="s">
        <v>1387</v>
      </c>
      <c r="B869" s="20">
        <v>64405</v>
      </c>
    </row>
  </sheetData>
  <sortState xmlns:xlrd2="http://schemas.microsoft.com/office/spreadsheetml/2017/richdata2" ref="E2:E13">
    <sortCondition ref="E2:E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FRACC IV</vt:lpstr>
      <vt:lpstr>FRACC X</vt:lpstr>
      <vt:lpstr>FRACC XII</vt:lpstr>
      <vt:lpstr>FRACC XIV</vt:lpstr>
      <vt:lpstr>FRACC XV</vt:lpstr>
      <vt:lpstr>FRACC XVI</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Marcos Hernandez</cp:lastModifiedBy>
  <cp:lastPrinted>2016-05-02T16:19:50Z</cp:lastPrinted>
  <dcterms:created xsi:type="dcterms:W3CDTF">2016-04-13T00:24:46Z</dcterms:created>
  <dcterms:modified xsi:type="dcterms:W3CDTF">2020-10-12T18:51:20Z</dcterms:modified>
</cp:coreProperties>
</file>